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720" windowHeight="13440"/>
  </bookViews>
  <sheets>
    <sheet name="江苏宇辉" sheetId="1" r:id="rId1"/>
  </sheets>
  <calcPr calcId="114210"/>
</workbook>
</file>

<file path=xl/calcChain.xml><?xml version="1.0" encoding="utf-8"?>
<calcChain xmlns="http://schemas.openxmlformats.org/spreadsheetml/2006/main">
  <c r="D12" i="1"/>
  <c r="D11"/>
  <c r="D10"/>
  <c r="D9"/>
  <c r="D8"/>
  <c r="D7"/>
  <c r="D6"/>
  <c r="D5"/>
  <c r="D4"/>
  <c r="D3"/>
</calcChain>
</file>

<file path=xl/sharedStrings.xml><?xml version="1.0" encoding="utf-8"?>
<sst xmlns="http://schemas.openxmlformats.org/spreadsheetml/2006/main" count="59" uniqueCount="31">
  <si>
    <t>材料名称</t>
  </si>
  <si>
    <t>计量单位</t>
  </si>
  <si>
    <t>.</t>
  </si>
  <si>
    <t>PC预制叠合楼板</t>
    <phoneticPr fontId="1" type="noConversion"/>
  </si>
  <si>
    <t>PC预制楼梯</t>
    <phoneticPr fontId="1" type="noConversion"/>
  </si>
  <si>
    <t>PC预制阳台板</t>
    <phoneticPr fontId="1" type="noConversion"/>
  </si>
  <si>
    <t>PC内墙板</t>
    <phoneticPr fontId="1" type="noConversion"/>
  </si>
  <si>
    <t>PC夹心保温外墙板</t>
    <phoneticPr fontId="1" type="noConversion"/>
  </si>
  <si>
    <t>PC预制梁</t>
    <phoneticPr fontId="1" type="noConversion"/>
  </si>
  <si>
    <t>PC预制柱</t>
    <phoneticPr fontId="1" type="noConversion"/>
  </si>
  <si>
    <t>PC预制外墙板</t>
    <phoneticPr fontId="1" type="noConversion"/>
  </si>
  <si>
    <t>PC预制空调板</t>
    <phoneticPr fontId="1" type="noConversion"/>
  </si>
  <si>
    <t>规格</t>
    <phoneticPr fontId="1" type="noConversion"/>
  </si>
  <si>
    <t>清水</t>
    <phoneticPr fontId="1" type="noConversion"/>
  </si>
  <si>
    <t>清水30mm厚</t>
    <phoneticPr fontId="1" type="noConversion"/>
  </si>
  <si>
    <t>综合管廊</t>
    <phoneticPr fontId="1" type="noConversion"/>
  </si>
  <si>
    <t>不含空腔</t>
    <phoneticPr fontId="1" type="noConversion"/>
  </si>
  <si>
    <t>价格（元）</t>
    <phoneticPr fontId="1" type="noConversion"/>
  </si>
  <si>
    <t>品牌或产地</t>
    <phoneticPr fontId="1" type="noConversion"/>
  </si>
  <si>
    <t>备注</t>
    <phoneticPr fontId="1" type="noConversion"/>
  </si>
  <si>
    <t>姜堰区</t>
    <phoneticPr fontId="1" type="noConversion"/>
  </si>
  <si>
    <t>含钢量：140kg/m³，到工地价</t>
    <phoneticPr fontId="1" type="noConversion"/>
  </si>
  <si>
    <t>联系人：贾磊     手机：15961098526     地址：姜堰区淮海西路1118号</t>
    <phoneticPr fontId="1" type="noConversion"/>
  </si>
  <si>
    <t>江苏宇辉住宅工业有限公司2018年6月份信息价</t>
    <phoneticPr fontId="1" type="noConversion"/>
  </si>
  <si>
    <t>含钢量：480kg/m³，到工地价</t>
    <phoneticPr fontId="1" type="noConversion"/>
  </si>
  <si>
    <t>含钢量：110kg/m³，到工地价</t>
    <phoneticPr fontId="1" type="noConversion"/>
  </si>
  <si>
    <t>含钢量：130kg/m³，到工地价</t>
    <phoneticPr fontId="1" type="noConversion"/>
  </si>
  <si>
    <t>含钢量：120kg/m³，到工地价</t>
    <phoneticPr fontId="1" type="noConversion"/>
  </si>
  <si>
    <t>含钢量：240kg/m³，到工地价</t>
    <phoneticPr fontId="1" type="noConversion"/>
  </si>
  <si>
    <t>含钢量：260kg/m³，到工地价</t>
    <phoneticPr fontId="1" type="noConversion"/>
  </si>
  <si>
    <t>m3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</si>
</sst>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4">
    <font>
      <sz val="11"/>
      <color theme="1"/>
      <name val="宋体"/>
      <charset val="134"/>
      <scheme val="minor"/>
    </font>
    <font>
      <sz val="9"/>
      <name val="宋体"/>
      <charset val="134"/>
    </font>
    <font>
      <sz val="16"/>
      <name val="宋体"/>
      <charset val="134"/>
    </font>
    <font>
      <sz val="11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sqref="A1:G1"/>
    </sheetView>
  </sheetViews>
  <sheetFormatPr defaultRowHeight="13.5"/>
  <cols>
    <col min="1" max="1" width="18" style="1" customWidth="1"/>
    <col min="2" max="2" width="11.875" style="1" customWidth="1"/>
    <col min="3" max="3" width="9.25" style="1" customWidth="1"/>
    <col min="4" max="4" width="10.875" style="1" customWidth="1"/>
    <col min="5" max="5" width="12.875" style="1" customWidth="1"/>
    <col min="6" max="6" width="13.375" style="1" customWidth="1"/>
    <col min="7" max="7" width="12.75" style="1" customWidth="1"/>
    <col min="8" max="8" width="24.375" style="1" customWidth="1"/>
    <col min="9" max="16384" width="9" style="1"/>
  </cols>
  <sheetData>
    <row r="1" spans="1:9" ht="46.5" customHeight="1">
      <c r="A1" s="8" t="s">
        <v>23</v>
      </c>
      <c r="B1" s="8"/>
      <c r="C1" s="8"/>
      <c r="D1" s="8"/>
      <c r="E1" s="8"/>
      <c r="F1" s="8"/>
      <c r="G1" s="8"/>
    </row>
    <row r="2" spans="1:9" ht="50.25" customHeight="1">
      <c r="A2" s="2" t="s">
        <v>0</v>
      </c>
      <c r="B2" s="2" t="s">
        <v>12</v>
      </c>
      <c r="C2" s="2" t="s">
        <v>1</v>
      </c>
      <c r="D2" s="3" t="s">
        <v>17</v>
      </c>
      <c r="E2" s="3" t="s">
        <v>18</v>
      </c>
      <c r="F2" s="5" t="s">
        <v>19</v>
      </c>
      <c r="G2" s="6"/>
    </row>
    <row r="3" spans="1:9" ht="54.95" customHeight="1">
      <c r="A3" s="2" t="s">
        <v>3</v>
      </c>
      <c r="B3" s="2" t="s">
        <v>13</v>
      </c>
      <c r="C3" s="2" t="s">
        <v>30</v>
      </c>
      <c r="D3" s="4">
        <f>3161.4*1.09</f>
        <v>3445.9260000000004</v>
      </c>
      <c r="E3" s="4" t="s">
        <v>20</v>
      </c>
      <c r="F3" s="5" t="s">
        <v>25</v>
      </c>
      <c r="G3" s="6"/>
    </row>
    <row r="4" spans="1:9" ht="54.95" customHeight="1">
      <c r="A4" s="2" t="s">
        <v>4</v>
      </c>
      <c r="B4" s="2" t="s">
        <v>13</v>
      </c>
      <c r="C4" s="2" t="s">
        <v>30</v>
      </c>
      <c r="D4" s="4">
        <f>3240*1.09</f>
        <v>3531.6000000000004</v>
      </c>
      <c r="E4" s="4" t="s">
        <v>20</v>
      </c>
      <c r="F4" s="5" t="s">
        <v>26</v>
      </c>
      <c r="G4" s="6"/>
    </row>
    <row r="5" spans="1:9" ht="54.95" customHeight="1">
      <c r="A5" s="2" t="s">
        <v>5</v>
      </c>
      <c r="B5" s="2" t="s">
        <v>13</v>
      </c>
      <c r="C5" s="2" t="s">
        <v>30</v>
      </c>
      <c r="D5" s="4">
        <f>3755*1.06</f>
        <v>3980.3</v>
      </c>
      <c r="E5" s="4" t="s">
        <v>20</v>
      </c>
      <c r="F5" s="5" t="s">
        <v>21</v>
      </c>
      <c r="G5" s="6"/>
    </row>
    <row r="6" spans="1:9" ht="54.95" customHeight="1">
      <c r="A6" s="2" t="s">
        <v>6</v>
      </c>
      <c r="B6" s="2" t="s">
        <v>13</v>
      </c>
      <c r="C6" s="2" t="s">
        <v>30</v>
      </c>
      <c r="D6" s="4">
        <f>3400*1.09</f>
        <v>3706.0000000000005</v>
      </c>
      <c r="E6" s="4" t="s">
        <v>20</v>
      </c>
      <c r="F6" s="5" t="s">
        <v>27</v>
      </c>
      <c r="G6" s="6"/>
      <c r="I6" s="1" t="s">
        <v>2</v>
      </c>
    </row>
    <row r="7" spans="1:9" ht="54.95" customHeight="1">
      <c r="A7" s="2" t="s">
        <v>10</v>
      </c>
      <c r="B7" s="2" t="s">
        <v>13</v>
      </c>
      <c r="C7" s="2" t="s">
        <v>30</v>
      </c>
      <c r="D7" s="4">
        <f>3560.1*1.09</f>
        <v>3880.509</v>
      </c>
      <c r="E7" s="4" t="s">
        <v>20</v>
      </c>
      <c r="F7" s="5" t="s">
        <v>26</v>
      </c>
      <c r="G7" s="6"/>
    </row>
    <row r="8" spans="1:9" ht="54.95" customHeight="1">
      <c r="A8" s="2" t="s">
        <v>7</v>
      </c>
      <c r="B8" s="2" t="s">
        <v>14</v>
      </c>
      <c r="C8" s="2" t="s">
        <v>30</v>
      </c>
      <c r="D8" s="4">
        <f>3860*1.09</f>
        <v>4207.4000000000005</v>
      </c>
      <c r="E8" s="4" t="s">
        <v>20</v>
      </c>
      <c r="F8" s="5" t="s">
        <v>27</v>
      </c>
      <c r="G8" s="6"/>
    </row>
    <row r="9" spans="1:9" ht="54.95" customHeight="1">
      <c r="A9" s="2" t="s">
        <v>11</v>
      </c>
      <c r="B9" s="2" t="s">
        <v>13</v>
      </c>
      <c r="C9" s="2" t="s">
        <v>30</v>
      </c>
      <c r="D9" s="4">
        <f>3400*1.09</f>
        <v>3706.0000000000005</v>
      </c>
      <c r="E9" s="4" t="s">
        <v>20</v>
      </c>
      <c r="F9" s="5" t="s">
        <v>21</v>
      </c>
      <c r="G9" s="6"/>
    </row>
    <row r="10" spans="1:9" ht="54.95" customHeight="1">
      <c r="A10" s="2" t="s">
        <v>8</v>
      </c>
      <c r="B10" s="2" t="s">
        <v>13</v>
      </c>
      <c r="C10" s="2" t="s">
        <v>30</v>
      </c>
      <c r="D10" s="4">
        <f>3860*1.09</f>
        <v>4207.4000000000005</v>
      </c>
      <c r="E10" s="4" t="s">
        <v>20</v>
      </c>
      <c r="F10" s="5" t="s">
        <v>28</v>
      </c>
      <c r="G10" s="6"/>
    </row>
    <row r="11" spans="1:9" ht="54.95" customHeight="1">
      <c r="A11" s="2" t="s">
        <v>9</v>
      </c>
      <c r="B11" s="2" t="s">
        <v>13</v>
      </c>
      <c r="C11" s="2" t="s">
        <v>30</v>
      </c>
      <c r="D11" s="4">
        <f>4100*1.09</f>
        <v>4469</v>
      </c>
      <c r="E11" s="4" t="s">
        <v>20</v>
      </c>
      <c r="F11" s="5" t="s">
        <v>29</v>
      </c>
      <c r="G11" s="6"/>
    </row>
    <row r="12" spans="1:9" ht="54.95" customHeight="1">
      <c r="A12" s="2" t="s">
        <v>15</v>
      </c>
      <c r="B12" s="2" t="s">
        <v>16</v>
      </c>
      <c r="C12" s="2" t="s">
        <v>30</v>
      </c>
      <c r="D12" s="4">
        <f>5211.7*1.12</f>
        <v>5837.1040000000003</v>
      </c>
      <c r="E12" s="4" t="s">
        <v>20</v>
      </c>
      <c r="F12" s="5" t="s">
        <v>24</v>
      </c>
      <c r="G12" s="6"/>
    </row>
    <row r="13" spans="1:9" ht="30.95" customHeight="1">
      <c r="A13" s="7" t="s">
        <v>22</v>
      </c>
      <c r="B13" s="7"/>
      <c r="C13" s="7"/>
      <c r="D13" s="7"/>
      <c r="E13" s="7"/>
      <c r="F13" s="7"/>
      <c r="G13" s="7"/>
    </row>
  </sheetData>
  <mergeCells count="13">
    <mergeCell ref="F7:G7"/>
    <mergeCell ref="A1:G1"/>
    <mergeCell ref="F2:G2"/>
    <mergeCell ref="F3:G3"/>
    <mergeCell ref="F4:G4"/>
    <mergeCell ref="F5:G5"/>
    <mergeCell ref="F6:G6"/>
    <mergeCell ref="F8:G8"/>
    <mergeCell ref="F9:G9"/>
    <mergeCell ref="F10:G10"/>
    <mergeCell ref="F11:G11"/>
    <mergeCell ref="F12:G12"/>
    <mergeCell ref="A13:G13"/>
  </mergeCells>
  <phoneticPr fontId="1" type="noConversion"/>
  <pageMargins left="0.74803149606299213" right="0.43307086614173229" top="0.59055118110236227" bottom="0.74803149606299213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江苏宇辉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2018-06-05T01:25:27Z</cp:lastPrinted>
  <dcterms:created xsi:type="dcterms:W3CDTF">2006-09-13T11:21:00Z</dcterms:created>
  <dcterms:modified xsi:type="dcterms:W3CDTF">2018-07-05T01:26:33Z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