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730" windowHeight="4710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<sst xmlns="http://schemas.openxmlformats.org/spreadsheetml/2006/main" count="1041" uniqueCount="130">
  <si>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</si>
  <si>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</si>
  <si>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</si>
  <si>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</si>
  <si>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</si>
  <si>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</si>
  <si>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</si>
  <si>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</si>
  <si>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</si>
  <si>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</si>
  <si>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</si>
  <si>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</si>
  <si>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</si>
  <si>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</si>
  <si>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</si>
  <si>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</si>
  <si>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</si>
  <si>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</si>
  <si>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</si>
  <si>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</si>
  <si>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</si>
  <si>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</si>
  <si>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</si>
  <si>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</si>
  <si>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</si>
  <si>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</si>
  <si>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</si>
  <si>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</si>
  <si>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</si>
  <si>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</si>
  <si>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</si>
  <si>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</si>
  <si>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</si>
  <si>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</si>
  <si>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</si>
  <si>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</si>
  <si>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</si>
  <si>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</si>
  <si>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</si>
  <si>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</si>
  <si>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</si>
  <si>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</si>
  <si>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</si>
  <si>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</si>
  <si>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</si>
  <si>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</si>
  <si>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</si>
  <si>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</si>
  <si>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</si>
  <si>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</si>
  <si>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</si>
  <si>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</si>
  <si>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</si>
  <si>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</si>
  <si>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</si>
  <si>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</si>
  <si>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</si>
  <si>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</si>
  <si>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</si>
  <si>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</si>
  <si>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</si>
  <si>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</si>
  <si>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</si>
  <si>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</si>
  <si>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</si>
  <si>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</si>
  <si>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</si>
  <si>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</si>
  <si>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</si>
  <si>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</si>
  <si>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</si>
  <si>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</si>
  <si>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</si>
  <si>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</si>
  <si>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</si>
  <si>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</si>
  <si>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</si>
  <si>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</si>
  <si>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</si>
  <si>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</si>
  <si>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</si>
  <si>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</si>
  <si>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</si>
  <si>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</si>
  <si>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</si>
  <si>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</si>
  <si>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</si>
  <si>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</si>
  <si>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</si>
  <si>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</si>
  <si>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</si>
  <si>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</si>
  <si>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</si>
  <si>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</si>
  <si>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</si>
  <si>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</si>
  <si>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</si>
  <si>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</si>
  <si>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</si>
  <si>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</si>
  <si>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</si>
  <si>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</si>
  <si>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</si>
  <si>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</si>
  <si>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</si>
  <si>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</si>
  <si>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</si>
  <si>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</si>
  <si>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</si>
  <si>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</si>
  <si>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</si>
  <si>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</si>
  <si>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</si>
  <si>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</si>
  <si>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</si>
  <si>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</si>
  <si>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</si>
  <si>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</si>
  <si>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</si>
  <si>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</si>
  <si>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</si>
  <si>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</si>
  <si>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</si>
  <si>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</si>
  <si>
    <t>13年6月</t>
  </si>
  <si>
    <t>13年7月</t>
  </si>
  <si>
    <t>13年8月</t>
  </si>
  <si>
    <t>2013年9月江苏省主要建筑材料价格走势</t>
  </si>
  <si>
    <t>13年8月</t>
  </si>
  <si>
    <t>13年9月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</si>
</sst>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0"/>
    </font>
    <font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9.5"/>
      <color indexed="8"/>
      <name val="宋体"/>
      <family val="0"/>
    </font>
    <font>
      <sz val="9.25"/>
      <color indexed="8"/>
      <name val="宋体"/>
      <family val="0"/>
    </font>
    <font>
      <sz val="2.25"/>
      <color indexed="8"/>
      <name val="宋体"/>
      <family val="0"/>
    </font>
    <font>
      <sz val="3"/>
      <color indexed="8"/>
      <name val="黑体"/>
      <family val="0"/>
    </font>
    <font>
      <sz val="8.5"/>
      <color indexed="8"/>
      <name val="宋体"/>
      <family val="0"/>
    </font>
    <font>
      <b/>
      <sz val="12"/>
      <color indexed="8"/>
      <name val="黑体"/>
      <family val="0"/>
    </font>
    <font>
      <sz val="8.25"/>
      <color indexed="8"/>
      <name val="宋体"/>
      <family val="0"/>
    </font>
    <font>
      <sz val="8.75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8"/>
      <color indexed="8"/>
      <name val="宋体"/>
      <family val="0"/>
    </font>
    <font>
      <sz val="3.25"/>
      <color indexed="8"/>
      <name val="宋体"/>
      <family val="0"/>
    </font>
    <font>
      <sz val="3.25"/>
      <color indexed="8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33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left" vertical="center"/>
    </xf>
    <xf numFmtId="178" fontId="5" fillId="0" borderId="12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mm） 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85"/>
          <c:w val="0.9737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Sheet1!$AD$19:$AS$19</c:f>
              <c:strCache/>
            </c:strRef>
          </c:cat>
          <c:val>
            <c:numRef>
              <c:f>Sheet1!$AD$33:$AS$33</c:f>
              <c:numCache/>
            </c:numRef>
          </c:val>
          <c:smooth val="0"/>
        </c:ser>
        <c:marker val="1"/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76884"/>
        <c:crosses val="autoZero"/>
        <c:auto val="1"/>
        <c:lblOffset val="100"/>
        <c:tickLblSkip val="1"/>
        <c:noMultiLvlLbl val="0"/>
      </c:catAx>
      <c:valAx>
        <c:axId val="3976884"/>
        <c:scaling>
          <c:orientation val="minMax"/>
          <c:max val="85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637659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0.006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73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Sheet1!$AB$385:$AS$385</c:f>
              <c:strCache/>
            </c:strRef>
          </c:cat>
          <c:val>
            <c:numRef>
              <c:f>Sheet1!$AB$399:$AS$399</c:f>
              <c:numCache/>
            </c:numRef>
          </c:val>
          <c:smooth val="0"/>
        </c:ser>
        <c:marker val="1"/>
        <c:axId val="3845285"/>
        <c:axId val="34607566"/>
      </c:lineChart>
      <c:catAx>
        <c:axId val="384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607566"/>
        <c:crosses val="autoZero"/>
        <c:auto val="1"/>
        <c:lblOffset val="100"/>
        <c:tickLblSkip val="1"/>
        <c:noMultiLvlLbl val="0"/>
      </c:catAx>
      <c:valAx>
        <c:axId val="34607566"/>
        <c:scaling>
          <c:orientation val="minMax"/>
          <c:max val="475"/>
          <c:min val="4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45285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925"/>
          <c:w val="0.974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Sheet1!$AB$418:$AS$418</c:f>
              <c:strCache/>
            </c:strRef>
          </c:cat>
          <c:val>
            <c:numRef>
              <c:f>Sheet1!$AB$432:$AS$432</c:f>
              <c:numCache/>
            </c:numRef>
          </c:val>
          <c:smooth val="0"/>
        </c:ser>
        <c:marker val="1"/>
        <c:axId val="43032639"/>
        <c:axId val="51749432"/>
      </c:line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749432"/>
        <c:crosses val="autoZero"/>
        <c:auto val="1"/>
        <c:lblOffset val="100"/>
        <c:tickLblSkip val="1"/>
        <c:noMultiLvlLbl val="0"/>
      </c:catAx>
      <c:valAx>
        <c:axId val="51749432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032639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HPB300）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91705"/>
        <c:axId val="30954434"/>
      </c:line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54434"/>
        <c:crosses val="autoZero"/>
        <c:auto val="1"/>
        <c:lblOffset val="100"/>
        <c:tickLblSkip val="1"/>
        <c:noMultiLvlLbl val="0"/>
      </c:catAx>
      <c:valAx>
        <c:axId val="30954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917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Φ8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875"/>
          <c:w val="0.97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Sheet1!$B$153:$AS$153</c:f>
              <c:strCache/>
            </c:strRef>
          </c:cat>
          <c:val>
            <c:numRef>
              <c:f>Sheet1!$B$167:$AS$167</c:f>
              <c:numCache/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281196"/>
        <c:crosses val="autoZero"/>
        <c:auto val="1"/>
        <c:lblOffset val="100"/>
        <c:tickLblSkip val="1"/>
        <c:noMultiLvlLbl val="0"/>
      </c:catAx>
      <c:valAx>
        <c:axId val="24281196"/>
        <c:scaling>
          <c:orientation val="minMax"/>
          <c:max val="4600"/>
          <c:min val="34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1544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t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1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1"/>
          <c:w val="0.9745"/>
          <c:h val="0.8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Sheet1!$B$221:$AS$221</c:f>
              <c:strCache/>
            </c:strRef>
          </c:cat>
          <c:val>
            <c:numRef>
              <c:f>Sheet1!$B$235:$AS$235</c:f>
              <c:numCache/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19830"/>
        <c:crosses val="autoZero"/>
        <c:auto val="1"/>
        <c:lblOffset val="100"/>
        <c:tickLblSkip val="1"/>
        <c:noMultiLvlLbl val="0"/>
      </c:catAx>
      <c:valAx>
        <c:axId val="20619830"/>
        <c:scaling>
          <c:orientation val="minMax"/>
          <c:max val="360"/>
          <c:min val="315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204173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2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6"/>
          <c:w val="0.9747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Sheet1!$B$453:$AS$453</c:f>
              <c:strCache/>
            </c:strRef>
          </c:cat>
          <c:val>
            <c:numRef>
              <c:f>Sheet1!$B$467:$AS$467</c:f>
              <c:numCache/>
            </c:numRef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593504"/>
        <c:crosses val="autoZero"/>
        <c:auto val="1"/>
        <c:lblOffset val="100"/>
        <c:tickLblSkip val="1"/>
        <c:noMultiLvlLbl val="0"/>
      </c:catAx>
      <c:valAx>
        <c:axId val="59593504"/>
        <c:scaling>
          <c:orientation val="minMax"/>
          <c:max val="7.8"/>
          <c:min val="6.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60743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625"/>
          <c:w val="0.974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Sheet1!$B$486:$AS$486</c:f>
              <c:strCache/>
            </c:strRef>
          </c:cat>
          <c:val>
            <c:numRef>
              <c:f>Sheet1!$B$500:$AS$500</c:f>
              <c:numCache/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344490"/>
        <c:crosses val="autoZero"/>
        <c:auto val="1"/>
        <c:lblOffset val="100"/>
        <c:tickLblSkip val="1"/>
        <c:noMultiLvlLbl val="0"/>
      </c:catAx>
      <c:valAx>
        <c:axId val="62344490"/>
        <c:scaling>
          <c:orientation val="minMax"/>
          <c:max val="185"/>
          <c:min val="1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9489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1.6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MPa（SDR11)dn50)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5875"/>
          <c:w val="0.974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Sheet1!$B$521:$AS$521</c:f>
              <c:strCache/>
            </c:strRef>
          </c:cat>
          <c:val>
            <c:numRef>
              <c:f>Sheet1!$B$535:$AS$535</c:f>
              <c:numCache/>
            </c:numRef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  <c:max val="22.5"/>
          <c:min val="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499"/>
        <c:crossesAt val="1"/>
        <c:crossBetween val="between"/>
        <c:dispUnits/>
        <c:majorUnit val="0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Φ8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HPB300）  （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/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  <c:strCache>
                <c:ptCount val="6"/>
                <c:pt idx="0">
                  <c:v>12年10月</c:v>
                </c:pt>
                <c:pt idx="1">
                  <c:v>12年11月</c:v>
                </c:pt>
                <c:pt idx="2">
                  <c:v>12年12月</c:v>
                </c:pt>
                <c:pt idx="3">
                  <c:v>13年1月</c:v>
                </c:pt>
                <c:pt idx="4">
                  <c:v>13年2月</c:v>
                </c:pt>
                <c:pt idx="5">
                  <c:v>13年3月</c:v>
                </c:pt>
              </c:strCache>
            </c:strRef>
          </c:cat>
          <c:val>
            <c:numRef>
              <c:f>Sheet1!$AB$132:$AM$132</c:f>
              <c:numCache>
                <c:ptCount val="6"/>
                <c:pt idx="0">
                  <c:v>4094.4725</c:v>
                </c:pt>
                <c:pt idx="1">
                  <c:v>4112.16</c:v>
                </c:pt>
                <c:pt idx="2">
                  <c:v>4053.0009999999997</c:v>
                </c:pt>
                <c:pt idx="3">
                  <c:v>4077.388</c:v>
                </c:pt>
                <c:pt idx="4">
                  <c:v>4096.0070000000005</c:v>
                </c:pt>
                <c:pt idx="5">
                  <c:v>4128.957</c:v>
                </c:pt>
              </c:numCache>
            </c:numRef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4323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375"/>
          <c:h val="0.7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Sheet1!$AB$52:$AS$52</c:f>
              <c:strCache/>
            </c:strRef>
          </c:cat>
          <c:val>
            <c:numRef>
              <c:f>Sheet1!$AB$66:$AS$66</c:f>
              <c:numCache/>
            </c:numRef>
          </c:val>
          <c:smooth val="0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  <c:max val="90"/>
          <c:min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791957"/>
        <c:crossesAt val="1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1"/>
          <c:w val="0.974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Sheet1!$AB$85:$AS$85</c:f>
              <c:strCache/>
            </c:strRef>
          </c:cat>
          <c:val>
            <c:numRef>
              <c:f>Sheet1!$AB$99:$AS$99</c:f>
              <c:numCache/>
            </c:numRef>
          </c:val>
          <c:smooth val="0"/>
        </c:ser>
        <c:marker val="1"/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097512"/>
        <c:crosses val="autoZero"/>
        <c:auto val="1"/>
        <c:lblOffset val="100"/>
        <c:tickLblSkip val="1"/>
        <c:noMultiLvlLbl val="0"/>
      </c:catAx>
      <c:valAx>
        <c:axId val="54097512"/>
        <c:scaling>
          <c:orientation val="minMax"/>
          <c:max val="2350"/>
          <c:min val="1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467375"/>
        <c:crossesAt val="1"/>
        <c:crossBetween val="between"/>
        <c:dispUnits/>
        <c:majorUnit val="1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Φ22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HRB400）  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925"/>
          <c:w val="0.974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Sheet1!$AB$118:$AS$118</c:f>
              <c:strCache/>
            </c:strRef>
          </c:cat>
          <c:val>
            <c:numRef>
              <c:f>Sheet1!$AB$132:$AS$132</c:f>
              <c:numCache/>
            </c:numRef>
          </c:val>
          <c:smooth val="0"/>
        </c:ser>
        <c:marker val="1"/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  <c:max val="4600"/>
          <c:min val="3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11556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725"/>
          <c:w val="0.974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Sheet1!$AB$187:$AS$187</c:f>
              <c:strCache/>
            </c:strRef>
          </c:cat>
          <c:val>
            <c:numRef>
              <c:f>Sheet1!$AB$201:$AS$201</c:f>
              <c:numCache/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183171"/>
        <c:crossesAt val="1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1"/>
          <c:w val="0.974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Sheet1!$AB$253:$AS$253</c:f>
              <c:strCache/>
            </c:strRef>
          </c:cat>
          <c:val>
            <c:numRef>
              <c:f>Sheet1!$AB$267:$AS$267</c:f>
              <c:numCache/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  <c:max val="45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67069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325"/>
          <c:w val="0.9745"/>
          <c:h val="0.7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Sheet1!$AB$319:$AS$319</c:f>
              <c:strCache/>
            </c:strRef>
          </c:cat>
          <c:val>
            <c:numRef>
              <c:f>Sheet1!$AB$333:$AS$333</c:f>
              <c:numCache/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  <c:max val="240"/>
          <c:min val="18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602135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6"/>
          <c:w val="0.974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Sheet1!$AB$286:$AS$286</c:f>
              <c:strCache/>
            </c:strRef>
          </c:cat>
          <c:val>
            <c:numRef>
              <c:f>Sheet1!$AB$300:$AS$300</c:f>
              <c:numCache/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  <c:max val="330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220881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kg）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66"/>
          <c:w val="0.9745"/>
          <c:h val="0.79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Sheet1!$AB$352:$AS$352</c:f>
              <c:strCache/>
            </c:strRef>
          </c:cat>
          <c:val>
            <c:numRef>
              <c:f>Sheet1!$AB$366:$AS$366</c:f>
              <c:numCache/>
            </c:numRef>
          </c:val>
          <c:smooth val="0"/>
        </c:ser>
        <c:marker val="1"/>
        <c:axId val="4189995"/>
        <c:axId val="37709956"/>
      </c:lineChart>
      <c:catAx>
        <c:axId val="4189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709956"/>
        <c:crossesAt val="3"/>
        <c:auto val="1"/>
        <c:lblOffset val="100"/>
        <c:tickLblSkip val="1"/>
        <c:noMultiLvlLbl val="0"/>
      </c:catAx>
      <c:valAx>
        <c:axId val="37709956"/>
        <c:scaling>
          <c:orientation val="minMax"/>
          <c:max val="6.4"/>
          <c:min val="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89995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28575</xdr:rowOff>
    </xdr:from>
    <xdr:to>
      <xdr:col>44</xdr:col>
      <xdr:colOff>38100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23850" y="514350"/>
        <a:ext cx="75819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43</xdr:col>
      <xdr:colOff>666750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228600" y="4219575"/>
        <a:ext cx="76200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43</xdr:col>
      <xdr:colOff>666750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7753350"/>
        <a:ext cx="75723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43</xdr:col>
      <xdr:colOff>628650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515725"/>
        <a:ext cx="756285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170</xdr:row>
      <xdr:rowOff>19050</xdr:rowOff>
    </xdr:from>
    <xdr:to>
      <xdr:col>43</xdr:col>
      <xdr:colOff>647700</xdr:colOff>
      <xdr:row>184</xdr:row>
      <xdr:rowOff>19050</xdr:rowOff>
    </xdr:to>
    <xdr:graphicFrame>
      <xdr:nvGraphicFramePr>
        <xdr:cNvPr id="5" name="Chart 8"/>
        <xdr:cNvGraphicFramePr/>
      </xdr:nvGraphicFramePr>
      <xdr:xfrm>
        <a:off x="285750" y="19316700"/>
        <a:ext cx="75438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236</xdr:row>
      <xdr:rowOff>38100</xdr:rowOff>
    </xdr:from>
    <xdr:to>
      <xdr:col>43</xdr:col>
      <xdr:colOff>647700</xdr:colOff>
      <xdr:row>250</xdr:row>
      <xdr:rowOff>9525</xdr:rowOff>
    </xdr:to>
    <xdr:graphicFrame>
      <xdr:nvGraphicFramePr>
        <xdr:cNvPr id="6" name="Chart 9"/>
        <xdr:cNvGraphicFramePr/>
      </xdr:nvGraphicFramePr>
      <xdr:xfrm>
        <a:off x="238125" y="26574750"/>
        <a:ext cx="759142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43</xdr:col>
      <xdr:colOff>657225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3880425"/>
        <a:ext cx="756285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269</xdr:row>
      <xdr:rowOff>0</xdr:rowOff>
    </xdr:from>
    <xdr:to>
      <xdr:col>43</xdr:col>
      <xdr:colOff>647700</xdr:colOff>
      <xdr:row>283</xdr:row>
      <xdr:rowOff>95250</xdr:rowOff>
    </xdr:to>
    <xdr:graphicFrame>
      <xdr:nvGraphicFramePr>
        <xdr:cNvPr id="8" name="Chart 11"/>
        <xdr:cNvGraphicFramePr/>
      </xdr:nvGraphicFramePr>
      <xdr:xfrm>
        <a:off x="266700" y="30213300"/>
        <a:ext cx="7562850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43</xdr:col>
      <xdr:colOff>647700</xdr:colOff>
      <xdr:row>349</xdr:row>
      <xdr:rowOff>28575</xdr:rowOff>
    </xdr:to>
    <xdr:graphicFrame>
      <xdr:nvGraphicFramePr>
        <xdr:cNvPr id="9" name="Chart 12"/>
        <xdr:cNvGraphicFramePr/>
      </xdr:nvGraphicFramePr>
      <xdr:xfrm>
        <a:off x="285750" y="37547550"/>
        <a:ext cx="754380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367</xdr:row>
      <xdr:rowOff>142875</xdr:rowOff>
    </xdr:from>
    <xdr:to>
      <xdr:col>43</xdr:col>
      <xdr:colOff>647700</xdr:colOff>
      <xdr:row>381</xdr:row>
      <xdr:rowOff>161925</xdr:rowOff>
    </xdr:to>
    <xdr:graphicFrame>
      <xdr:nvGraphicFramePr>
        <xdr:cNvPr id="10" name="Chart 13"/>
        <xdr:cNvGraphicFramePr/>
      </xdr:nvGraphicFramePr>
      <xdr:xfrm>
        <a:off x="257175" y="41195625"/>
        <a:ext cx="757237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43</xdr:col>
      <xdr:colOff>676275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4872275"/>
        <a:ext cx="757237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8754725"/>
        <a:ext cx="29622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219075</xdr:colOff>
      <xdr:row>135</xdr:row>
      <xdr:rowOff>0</xdr:rowOff>
    </xdr:from>
    <xdr:to>
      <xdr:col>43</xdr:col>
      <xdr:colOff>647700</xdr:colOff>
      <xdr:row>150</xdr:row>
      <xdr:rowOff>9525</xdr:rowOff>
    </xdr:to>
    <xdr:graphicFrame>
      <xdr:nvGraphicFramePr>
        <xdr:cNvPr id="13" name="Chart 23"/>
        <xdr:cNvGraphicFramePr/>
      </xdr:nvGraphicFramePr>
      <xdr:xfrm>
        <a:off x="219075" y="15316200"/>
        <a:ext cx="7610475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266700</xdr:colOff>
      <xdr:row>202</xdr:row>
      <xdr:rowOff>152400</xdr:rowOff>
    </xdr:from>
    <xdr:to>
      <xdr:col>43</xdr:col>
      <xdr:colOff>657225</xdr:colOff>
      <xdr:row>217</xdr:row>
      <xdr:rowOff>123825</xdr:rowOff>
    </xdr:to>
    <xdr:graphicFrame>
      <xdr:nvGraphicFramePr>
        <xdr:cNvPr id="14" name="Chart 24"/>
        <xdr:cNvGraphicFramePr/>
      </xdr:nvGraphicFramePr>
      <xdr:xfrm>
        <a:off x="266700" y="22888575"/>
        <a:ext cx="7572375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434</xdr:row>
      <xdr:rowOff>123825</xdr:rowOff>
    </xdr:from>
    <xdr:to>
      <xdr:col>43</xdr:col>
      <xdr:colOff>676275</xdr:colOff>
      <xdr:row>450</xdr:row>
      <xdr:rowOff>0</xdr:rowOff>
    </xdr:to>
    <xdr:graphicFrame>
      <xdr:nvGraphicFramePr>
        <xdr:cNvPr id="15" name="Chart 25"/>
        <xdr:cNvGraphicFramePr/>
      </xdr:nvGraphicFramePr>
      <xdr:xfrm>
        <a:off x="228600" y="48596550"/>
        <a:ext cx="7629525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43</xdr:col>
      <xdr:colOff>666750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530375"/>
        <a:ext cx="7543800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502</xdr:row>
      <xdr:rowOff>57150</xdr:rowOff>
    </xdr:from>
    <xdr:to>
      <xdr:col>43</xdr:col>
      <xdr:colOff>638175</xdr:colOff>
      <xdr:row>517</xdr:row>
      <xdr:rowOff>66675</xdr:rowOff>
    </xdr:to>
    <xdr:graphicFrame>
      <xdr:nvGraphicFramePr>
        <xdr:cNvPr id="17" name="Chart 28"/>
        <xdr:cNvGraphicFramePr/>
      </xdr:nvGraphicFramePr>
      <xdr:xfrm>
        <a:off x="285750" y="56235600"/>
        <a:ext cx="7534275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5"/>
  <sheetViews>
    <sheetView tabSelected="1" zoomScalePageLayoutView="0" workbookViewId="0" topLeftCell="A1">
      <selection activeCell="A512" sqref="A512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3" width="8.00390625" style="0" hidden="1" customWidth="1"/>
    <col min="34" max="37" width="8.00390625" style="0" customWidth="1"/>
    <col min="38" max="38" width="9.00390625" style="3" customWidth="1"/>
    <col min="41" max="41" width="9.625" style="0" customWidth="1"/>
  </cols>
  <sheetData>
    <row r="1" spans="1:45" ht="24" customHeight="1">
      <c r="A1" s="19" t="s">
        <v>127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18" spans="1:37" ht="18" customHeight="1">
      <c r="A18" s="16" t="s">
        <v>106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45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  <c r="AP19" s="7" t="s">
        <v>124</v>
      </c>
      <c r="AQ19" s="7" t="s">
        <v>125</v>
      </c>
      <c r="AR19" s="7" t="s">
        <v>128</v>
      </c>
      <c r="AS19" s="7" t="s">
        <v>129</v>
      </c>
    </row>
    <row r="20" spans="1:45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  <c r="AP20" s="6">
        <v>73.5</v>
      </c>
      <c r="AQ20" s="6">
        <v>73.5</v>
      </c>
      <c r="AR20" s="6">
        <v>76.5</v>
      </c>
      <c r="AS20" s="6">
        <v>76.5</v>
      </c>
    </row>
    <row r="21" spans="1:45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  <c r="AP21" s="6">
        <v>89.15</v>
      </c>
      <c r="AQ21" s="6">
        <v>89.15</v>
      </c>
      <c r="AR21" s="6">
        <v>87.11</v>
      </c>
      <c r="AS21" s="6">
        <v>89.15</v>
      </c>
    </row>
    <row r="22" spans="1:45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  <c r="AP22" s="6">
        <v>55</v>
      </c>
      <c r="AQ22" s="6">
        <v>55</v>
      </c>
      <c r="AR22" s="6">
        <v>49</v>
      </c>
      <c r="AS22" s="6">
        <v>50</v>
      </c>
    </row>
    <row r="23" spans="1:45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  <c r="AP23" s="6">
        <v>84.66</v>
      </c>
      <c r="AQ23" s="6">
        <v>81.6</v>
      </c>
      <c r="AR23" s="6">
        <v>83.64</v>
      </c>
      <c r="AS23" s="6">
        <v>83.16</v>
      </c>
    </row>
    <row r="24" spans="1:45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  <c r="AP24" s="6">
        <v>79</v>
      </c>
      <c r="AQ24" s="6">
        <v>78</v>
      </c>
      <c r="AR24" s="6">
        <v>78</v>
      </c>
      <c r="AS24" s="6">
        <v>103</v>
      </c>
    </row>
    <row r="25" spans="1:45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  <c r="AP25" s="6">
        <v>89</v>
      </c>
      <c r="AQ25" s="6">
        <v>89</v>
      </c>
      <c r="AR25" s="6">
        <v>89</v>
      </c>
      <c r="AS25" s="6">
        <v>89</v>
      </c>
    </row>
    <row r="26" spans="1:45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  <c r="AP26" s="6">
        <v>65</v>
      </c>
      <c r="AQ26" s="6">
        <v>65</v>
      </c>
      <c r="AR26" s="6">
        <v>62</v>
      </c>
      <c r="AS26" s="6">
        <v>62</v>
      </c>
    </row>
    <row r="27" spans="1:45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  <c r="AP27" s="6">
        <v>80</v>
      </c>
      <c r="AQ27" s="6">
        <v>82</v>
      </c>
      <c r="AR27" s="6">
        <v>82</v>
      </c>
      <c r="AS27" s="6">
        <v>83</v>
      </c>
    </row>
    <row r="28" spans="1:45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  <c r="AP28" s="6">
        <v>104</v>
      </c>
      <c r="AQ28" s="6">
        <v>104</v>
      </c>
      <c r="AR28" s="6">
        <v>108</v>
      </c>
      <c r="AS28" s="6">
        <v>103</v>
      </c>
    </row>
    <row r="29" spans="1:45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  <c r="AP29" s="6">
        <v>94</v>
      </c>
      <c r="AQ29" s="6">
        <v>87.5</v>
      </c>
      <c r="AR29" s="6">
        <v>88</v>
      </c>
      <c r="AS29" s="6">
        <v>89.5</v>
      </c>
    </row>
    <row r="30" spans="1:45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  <c r="AP30" s="6">
        <v>68</v>
      </c>
      <c r="AQ30" s="6">
        <v>68</v>
      </c>
      <c r="AR30" s="6">
        <v>70</v>
      </c>
      <c r="AS30" s="6">
        <v>70</v>
      </c>
    </row>
    <row r="31" spans="1:45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  <c r="AP31" s="6">
        <v>86</v>
      </c>
      <c r="AQ31" s="6">
        <v>86</v>
      </c>
      <c r="AR31" s="6">
        <v>88</v>
      </c>
      <c r="AS31" s="6">
        <v>89</v>
      </c>
    </row>
    <row r="32" spans="1:45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  <c r="AP32" s="6">
        <v>65</v>
      </c>
      <c r="AQ32" s="6">
        <v>70</v>
      </c>
      <c r="AR32" s="6">
        <v>70</v>
      </c>
      <c r="AS32" s="6">
        <v>70</v>
      </c>
    </row>
    <row r="33" spans="1:45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 aca="true" t="shared" si="0" ref="AN33:AS33">AN20*0.125+AN21*0.1+AN22*0.075+AN23*0.1+AN24*0.15+AN25*0.075+AN26*0.05+AN27*0.05+AN28*0.025+AN29*0.1+AN30*0.025+AN31*0.1+AN32*0.025</f>
        <v>77.107</v>
      </c>
      <c r="AO33" s="5">
        <f t="shared" si="0"/>
        <v>79.1565</v>
      </c>
      <c r="AP33" s="5">
        <f t="shared" si="0"/>
        <v>80.3935</v>
      </c>
      <c r="AQ33" s="5">
        <f t="shared" si="0"/>
        <v>79.5125</v>
      </c>
      <c r="AR33" s="5">
        <f t="shared" si="0"/>
        <v>79.6875</v>
      </c>
      <c r="AS33" s="5">
        <f t="shared" si="0"/>
        <v>83.8435</v>
      </c>
    </row>
    <row r="51" spans="1:37" ht="14.25">
      <c r="A51" s="16" t="s">
        <v>105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45" ht="15.75" customHeight="1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  <c r="AP52" s="7" t="s">
        <v>124</v>
      </c>
      <c r="AQ52" s="7" t="s">
        <v>125</v>
      </c>
      <c r="AR52" s="7" t="s">
        <v>128</v>
      </c>
      <c r="AS52" s="7" t="s">
        <v>129</v>
      </c>
    </row>
    <row r="53" spans="1:45" ht="14.25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  <c r="AP53" s="6">
        <v>74.35</v>
      </c>
      <c r="AQ53" s="6">
        <v>74.35</v>
      </c>
      <c r="AR53" s="6">
        <v>73.6</v>
      </c>
      <c r="AS53" s="6">
        <v>73.6</v>
      </c>
    </row>
    <row r="54" spans="1:45" ht="14.25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  <c r="AP54" s="6">
        <v>96.29</v>
      </c>
      <c r="AQ54" s="6">
        <v>94.25</v>
      </c>
      <c r="AR54" s="6">
        <v>94.25</v>
      </c>
      <c r="AS54" s="6">
        <v>94.25</v>
      </c>
    </row>
    <row r="55" spans="1:45" ht="14.25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  <c r="AP55" s="6">
        <v>50</v>
      </c>
      <c r="AQ55" s="6">
        <v>50</v>
      </c>
      <c r="AR55" s="6">
        <v>45</v>
      </c>
      <c r="AS55" s="6">
        <v>45</v>
      </c>
    </row>
    <row r="56" spans="1:45" ht="14.25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  <c r="AP56" s="6">
        <v>94.86</v>
      </c>
      <c r="AQ56" s="6">
        <v>85.68</v>
      </c>
      <c r="AR56" s="6">
        <v>89.76</v>
      </c>
      <c r="AS56" s="6">
        <v>95.88</v>
      </c>
    </row>
    <row r="57" spans="1:45" ht="14.25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  <c r="AP57" s="6">
        <v>98</v>
      </c>
      <c r="AQ57" s="6">
        <v>85</v>
      </c>
      <c r="AR57" s="6">
        <v>85</v>
      </c>
      <c r="AS57" s="6">
        <v>94</v>
      </c>
    </row>
    <row r="58" spans="1:45" ht="14.25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  <c r="AP58" s="6">
        <v>105</v>
      </c>
      <c r="AQ58" s="6">
        <v>105</v>
      </c>
      <c r="AR58" s="6">
        <v>105</v>
      </c>
      <c r="AS58" s="6">
        <v>105</v>
      </c>
    </row>
    <row r="59" spans="1:45" ht="14.25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  <c r="AP59" s="6">
        <v>58</v>
      </c>
      <c r="AQ59" s="6">
        <v>58</v>
      </c>
      <c r="AR59" s="6">
        <v>52</v>
      </c>
      <c r="AS59" s="6">
        <v>55</v>
      </c>
    </row>
    <row r="60" spans="1:45" ht="14.25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  <c r="AP60" s="6">
        <v>48</v>
      </c>
      <c r="AQ60" s="6">
        <v>45</v>
      </c>
      <c r="AR60" s="6">
        <v>41</v>
      </c>
      <c r="AS60" s="6">
        <v>44</v>
      </c>
    </row>
    <row r="61" spans="1:45" ht="14.25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  <c r="AP61" s="6">
        <v>75</v>
      </c>
      <c r="AQ61" s="6">
        <v>81</v>
      </c>
      <c r="AR61" s="6">
        <v>86</v>
      </c>
      <c r="AS61" s="6">
        <v>86</v>
      </c>
    </row>
    <row r="62" spans="1:45" ht="14.25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  <c r="AP62" s="6">
        <v>83</v>
      </c>
      <c r="AQ62" s="6">
        <v>72</v>
      </c>
      <c r="AR62" s="6">
        <v>80</v>
      </c>
      <c r="AS62" s="6">
        <v>92</v>
      </c>
    </row>
    <row r="63" spans="1:45" ht="14.25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  <c r="AP63" s="6">
        <v>70</v>
      </c>
      <c r="AQ63" s="6">
        <v>70</v>
      </c>
      <c r="AR63" s="6">
        <v>70</v>
      </c>
      <c r="AS63" s="6">
        <v>70</v>
      </c>
    </row>
    <row r="64" spans="1:45" ht="14.25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  <c r="AP64" s="6">
        <v>87</v>
      </c>
      <c r="AQ64" s="6">
        <v>84</v>
      </c>
      <c r="AR64" s="6">
        <v>85</v>
      </c>
      <c r="AS64" s="6">
        <v>88</v>
      </c>
    </row>
    <row r="65" spans="1:45" ht="14.25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  <c r="AP65" s="6">
        <v>45</v>
      </c>
      <c r="AQ65" s="6">
        <v>45</v>
      </c>
      <c r="AR65" s="6">
        <v>45</v>
      </c>
      <c r="AS65" s="6">
        <v>45</v>
      </c>
    </row>
    <row r="66" spans="1:45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 aca="true" t="shared" si="1" ref="AN66:AS66">AN53*0.125+AN54*0.1+AN55*0.075+AN56*0.1+AN57*0.15+AN58*0.075+AN59*0.05+AN60*0.05+AN61*0.025+AN62*0.1+AN63*0.025+AN64*0.1+AN65*0.025</f>
        <v>86.49149999999999</v>
      </c>
      <c r="AO66" s="5">
        <f t="shared" si="1"/>
        <v>84.00399999999999</v>
      </c>
      <c r="AP66" s="5">
        <f t="shared" si="1"/>
        <v>81.78375</v>
      </c>
      <c r="AQ66" s="5">
        <f t="shared" si="1"/>
        <v>77.31175</v>
      </c>
      <c r="AR66" s="5">
        <f t="shared" si="1"/>
        <v>77.776</v>
      </c>
      <c r="AS66" s="5">
        <f t="shared" si="1"/>
        <v>81.538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20" t="s">
        <v>107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45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  <c r="AP85" s="7" t="s">
        <v>124</v>
      </c>
      <c r="AQ85" s="7" t="s">
        <v>125</v>
      </c>
      <c r="AR85" s="7" t="s">
        <v>128</v>
      </c>
      <c r="AS85" s="7" t="s">
        <v>129</v>
      </c>
    </row>
    <row r="86" spans="1:45" ht="14.25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  <c r="AP86" s="6">
        <v>1658</v>
      </c>
      <c r="AQ86" s="6">
        <v>1658</v>
      </c>
      <c r="AR86" s="6">
        <v>1658</v>
      </c>
      <c r="AS86" s="6">
        <v>1658</v>
      </c>
    </row>
    <row r="87" spans="1:45" ht="14.25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  <c r="AP87" s="6">
        <v>2036.56</v>
      </c>
      <c r="AQ87" s="6">
        <v>2036.56</v>
      </c>
      <c r="AR87" s="6">
        <v>2036.51</v>
      </c>
      <c r="AS87" s="6">
        <v>2036.51</v>
      </c>
    </row>
    <row r="88" spans="1:45" ht="14.25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  <c r="AP88" s="6">
        <v>1680</v>
      </c>
      <c r="AQ88" s="6">
        <v>1680</v>
      </c>
      <c r="AR88" s="6">
        <v>1680</v>
      </c>
      <c r="AS88" s="6">
        <v>1680</v>
      </c>
    </row>
    <row r="89" spans="1:45" ht="14.25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  <c r="AP89" s="6">
        <v>2297</v>
      </c>
      <c r="AQ89" s="6">
        <v>2297</v>
      </c>
      <c r="AR89" s="6">
        <v>2297</v>
      </c>
      <c r="AS89" s="6">
        <v>2501</v>
      </c>
    </row>
    <row r="90" spans="1:45" ht="14.25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  <c r="AP90" s="6">
        <v>2150</v>
      </c>
      <c r="AQ90" s="6">
        <v>2150</v>
      </c>
      <c r="AR90" s="6">
        <v>2150</v>
      </c>
      <c r="AS90" s="6">
        <v>2150</v>
      </c>
    </row>
    <row r="91" spans="1:45" ht="14.25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  <c r="AP91" s="6">
        <v>3200</v>
      </c>
      <c r="AQ91" s="6">
        <v>3200</v>
      </c>
      <c r="AR91" s="6">
        <v>3200</v>
      </c>
      <c r="AS91" s="6">
        <v>3200</v>
      </c>
    </row>
    <row r="92" spans="1:45" ht="14.25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  <c r="AP92" s="6">
        <v>1800</v>
      </c>
      <c r="AQ92" s="6">
        <v>1800</v>
      </c>
      <c r="AR92" s="6">
        <v>1700</v>
      </c>
      <c r="AS92" s="6">
        <v>1700</v>
      </c>
    </row>
    <row r="93" spans="1:45" ht="14.25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  <c r="AP93" s="6">
        <v>2300</v>
      </c>
      <c r="AQ93" s="6">
        <v>2300</v>
      </c>
      <c r="AR93" s="6">
        <v>2300</v>
      </c>
      <c r="AS93" s="6">
        <v>2300</v>
      </c>
    </row>
    <row r="94" spans="1:45" ht="14.25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  <c r="AP94" s="6">
        <v>2300</v>
      </c>
      <c r="AQ94" s="6">
        <v>2300</v>
      </c>
      <c r="AR94" s="6">
        <v>2300</v>
      </c>
      <c r="AS94" s="6">
        <v>2300</v>
      </c>
    </row>
    <row r="95" spans="1:45" ht="14.25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  <c r="AP95" s="6">
        <v>2450</v>
      </c>
      <c r="AQ95" s="6">
        <v>2400</v>
      </c>
      <c r="AR95" s="6">
        <v>2400</v>
      </c>
      <c r="AS95" s="6">
        <v>2400</v>
      </c>
    </row>
    <row r="96" spans="1:45" ht="14.25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  <c r="AP96" s="6">
        <v>1750</v>
      </c>
      <c r="AQ96" s="6">
        <v>1750</v>
      </c>
      <c r="AR96" s="6">
        <v>1750</v>
      </c>
      <c r="AS96" s="6">
        <v>1750</v>
      </c>
    </row>
    <row r="97" spans="1:45" ht="14.25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  <c r="AP97" s="6">
        <v>2499</v>
      </c>
      <c r="AQ97" s="6">
        <v>2499</v>
      </c>
      <c r="AR97" s="6">
        <v>2499</v>
      </c>
      <c r="AS97" s="6">
        <v>2499</v>
      </c>
    </row>
    <row r="98" spans="1:45" ht="14.25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  <c r="AP98" s="6">
        <v>1850</v>
      </c>
      <c r="AQ98" s="6">
        <v>1850</v>
      </c>
      <c r="AR98" s="6">
        <v>1850</v>
      </c>
      <c r="AS98" s="6">
        <v>1850</v>
      </c>
    </row>
    <row r="99" spans="1:45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 aca="true" t="shared" si="2" ref="AN99:AS99">AN86*0.125+AN87*0.1+AN88*0.075+AN89*0.1+AN90*0.15+AN91*0.075+AN92*0.05+AN93*0.05+AN94*0.025+AN95*0.1+AN96*0.025+AN97*0.1+AN98*0.025</f>
        <v>2064.8410000000003</v>
      </c>
      <c r="AO99" s="5">
        <f t="shared" si="2"/>
        <v>2159.301</v>
      </c>
      <c r="AP99" s="5">
        <f t="shared" si="2"/>
        <v>2176.506</v>
      </c>
      <c r="AQ99" s="5">
        <f t="shared" si="2"/>
        <v>2171.506</v>
      </c>
      <c r="AR99" s="5">
        <f t="shared" si="2"/>
        <v>2166.501</v>
      </c>
      <c r="AS99" s="5">
        <f t="shared" si="2"/>
        <v>2186.9010000000003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4" t="s">
        <v>114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45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  <c r="AP118" s="7" t="s">
        <v>124</v>
      </c>
      <c r="AQ118" s="7" t="s">
        <v>125</v>
      </c>
      <c r="AR118" s="7" t="s">
        <v>128</v>
      </c>
      <c r="AS118" s="7" t="s">
        <v>129</v>
      </c>
    </row>
    <row r="119" spans="1:45" ht="14.25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  <c r="AP119" s="6">
        <v>3780</v>
      </c>
      <c r="AQ119" s="6">
        <v>3780</v>
      </c>
      <c r="AR119" s="6">
        <v>3900</v>
      </c>
      <c r="AS119" s="6">
        <v>3900</v>
      </c>
    </row>
    <row r="120" spans="1:45" ht="14.25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  <c r="AP120" s="6">
        <v>3443.72</v>
      </c>
      <c r="AQ120" s="6">
        <v>3571.22</v>
      </c>
      <c r="AR120" s="6">
        <v>3727.28</v>
      </c>
      <c r="AS120" s="6">
        <v>3704.84</v>
      </c>
    </row>
    <row r="121" spans="1:45" ht="14.25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  <c r="AP121" s="6">
        <v>3422</v>
      </c>
      <c r="AQ121" s="6">
        <v>3422</v>
      </c>
      <c r="AR121" s="6">
        <v>3640</v>
      </c>
      <c r="AS121" s="6">
        <v>3618</v>
      </c>
    </row>
    <row r="122" spans="1:45" ht="14.25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  <c r="AP122" s="6">
        <v>3901.8</v>
      </c>
      <c r="AQ122" s="6">
        <v>3921.8</v>
      </c>
      <c r="AR122" s="6">
        <v>4071.8</v>
      </c>
      <c r="AS122" s="6">
        <v>4091.8</v>
      </c>
    </row>
    <row r="123" spans="1:45" ht="14.25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  <c r="AP123" s="6">
        <v>3460</v>
      </c>
      <c r="AQ123" s="6">
        <v>3695</v>
      </c>
      <c r="AR123" s="6">
        <v>3695</v>
      </c>
      <c r="AS123" s="6">
        <v>3735</v>
      </c>
    </row>
    <row r="124" spans="1:45" ht="14.25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  <c r="AP124" s="6">
        <v>3960</v>
      </c>
      <c r="AQ124" s="6">
        <v>3960</v>
      </c>
      <c r="AR124" s="6">
        <v>3960</v>
      </c>
      <c r="AS124" s="6">
        <v>3960</v>
      </c>
    </row>
    <row r="125" spans="1:45" ht="14.25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  <c r="AP125" s="6">
        <v>3880</v>
      </c>
      <c r="AQ125" s="6">
        <v>3880</v>
      </c>
      <c r="AR125" s="6">
        <v>3930</v>
      </c>
      <c r="AS125" s="6">
        <v>3760</v>
      </c>
    </row>
    <row r="126" spans="1:45" ht="14.25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  <c r="AP126" s="6">
        <v>3700</v>
      </c>
      <c r="AQ126" s="6">
        <v>3850</v>
      </c>
      <c r="AR126" s="6">
        <v>3900</v>
      </c>
      <c r="AS126" s="6">
        <v>3850</v>
      </c>
    </row>
    <row r="127" spans="1:45" ht="14.25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  <c r="AP127" s="6">
        <v>3894</v>
      </c>
      <c r="AQ127" s="6">
        <v>4227</v>
      </c>
      <c r="AR127" s="6">
        <v>4312</v>
      </c>
      <c r="AS127" s="6">
        <v>4139</v>
      </c>
    </row>
    <row r="128" spans="1:45" ht="14.25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  <c r="AP128" s="6">
        <v>3546.67</v>
      </c>
      <c r="AQ128" s="6">
        <v>3720</v>
      </c>
      <c r="AR128" s="6">
        <v>3807</v>
      </c>
      <c r="AS128" s="6">
        <v>3760</v>
      </c>
    </row>
    <row r="129" spans="1:45" ht="14.25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  <c r="AP129" s="6">
        <v>3800</v>
      </c>
      <c r="AQ129" s="6">
        <v>3800</v>
      </c>
      <c r="AR129" s="6">
        <v>3800</v>
      </c>
      <c r="AS129" s="6">
        <v>3800</v>
      </c>
    </row>
    <row r="130" spans="1:45" ht="14.25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  <c r="AP130" s="6">
        <v>3685</v>
      </c>
      <c r="AQ130" s="6">
        <v>3685</v>
      </c>
      <c r="AR130" s="6">
        <v>3776</v>
      </c>
      <c r="AS130" s="6">
        <v>3793</v>
      </c>
    </row>
    <row r="131" spans="1:45" ht="14.25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  <c r="AP131" s="6">
        <v>3780</v>
      </c>
      <c r="AQ131" s="6">
        <v>3750</v>
      </c>
      <c r="AR131" s="6">
        <v>3810</v>
      </c>
      <c r="AS131" s="6">
        <v>3830</v>
      </c>
    </row>
    <row r="132" spans="1:45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3" ref="AE132:AM132">AE119*0.125+AE120*0.1+AE121*0.075+AE122*0.1+AE123*0.15+AE124*0.075+AE125*0.05+AE126*0.05+AE127*0.025+AE128*0.1+AE129*0.025+AE130*0.1+AE131*0.025</f>
        <v>4275.907</v>
      </c>
      <c r="AF132" s="5">
        <f t="shared" si="3"/>
        <v>4027.487</v>
      </c>
      <c r="AG132" s="5">
        <f t="shared" si="3"/>
        <v>3934.2160000000003</v>
      </c>
      <c r="AH132" s="5">
        <f t="shared" si="3"/>
        <v>4094.4725</v>
      </c>
      <c r="AI132" s="5">
        <f t="shared" si="3"/>
        <v>4112.16</v>
      </c>
      <c r="AJ132" s="5">
        <f t="shared" si="3"/>
        <v>4053.0009999999997</v>
      </c>
      <c r="AK132" s="5">
        <f t="shared" si="3"/>
        <v>4077.388</v>
      </c>
      <c r="AL132" s="5">
        <f t="shared" si="3"/>
        <v>4096.0070000000005</v>
      </c>
      <c r="AM132" s="5">
        <f t="shared" si="3"/>
        <v>4128.957</v>
      </c>
      <c r="AN132" s="5">
        <f aca="true" t="shared" si="4" ref="AN132:AS132">AN119*0.125+AN120*0.1+AN121*0.075+AN122*0.1+AN123*0.15+AN124*0.075+AN125*0.05+AN126*0.05+AN127*0.025+AN128*0.1+AN129*0.025+AN130*0.1+AN131*0.025</f>
        <v>4021.139</v>
      </c>
      <c r="AO132" s="5">
        <f t="shared" si="4"/>
        <v>3856.7670000000003</v>
      </c>
      <c r="AP132" s="5">
        <f t="shared" si="4"/>
        <v>3668.719</v>
      </c>
      <c r="AQ132" s="5">
        <f t="shared" si="4"/>
        <v>3751.1270000000004</v>
      </c>
      <c r="AR132" s="5">
        <f t="shared" si="4"/>
        <v>3839.5080000000003</v>
      </c>
      <c r="AS132" s="5">
        <f t="shared" si="4"/>
        <v>3825.789</v>
      </c>
    </row>
    <row r="133" spans="1:39" ht="14.25">
      <c r="A133" s="17" t="s">
        <v>115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4" t="s">
        <v>118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:45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  <c r="AP153" s="7" t="s">
        <v>124</v>
      </c>
      <c r="AQ153" s="7" t="s">
        <v>125</v>
      </c>
      <c r="AR153" s="7" t="s">
        <v>128</v>
      </c>
      <c r="AS153" s="7" t="s">
        <v>129</v>
      </c>
    </row>
    <row r="154" spans="1:45" ht="14.25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  <c r="AP154" s="6">
        <v>3710</v>
      </c>
      <c r="AQ154" s="6">
        <v>3710</v>
      </c>
      <c r="AR154" s="6">
        <v>3710</v>
      </c>
      <c r="AS154" s="6">
        <v>3710</v>
      </c>
    </row>
    <row r="155" spans="1:45" ht="14.25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  <c r="AP155" s="6">
        <v>3642.62</v>
      </c>
      <c r="AQ155" s="6">
        <v>3751.42</v>
      </c>
      <c r="AR155" s="6">
        <v>3859.88</v>
      </c>
      <c r="AS155" s="6">
        <v>3853.76</v>
      </c>
    </row>
    <row r="156" spans="1:45" ht="14.25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  <c r="AP156" s="6">
        <v>3623</v>
      </c>
      <c r="AQ156" s="6">
        <v>3623</v>
      </c>
      <c r="AR156" s="6">
        <v>3803</v>
      </c>
      <c r="AS156" s="6">
        <v>3775</v>
      </c>
    </row>
    <row r="157" spans="1:45" ht="14.25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  <c r="AP157" s="6">
        <v>3814.8</v>
      </c>
      <c r="AQ157" s="6">
        <v>3732.38</v>
      </c>
      <c r="AR157" s="6">
        <v>3912.38</v>
      </c>
      <c r="AS157" s="6">
        <v>3932.38</v>
      </c>
    </row>
    <row r="158" spans="1:45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  <c r="AP158" s="6">
        <v>3680</v>
      </c>
      <c r="AQ158" s="6">
        <v>3790</v>
      </c>
      <c r="AR158" s="6">
        <v>3790</v>
      </c>
      <c r="AS158" s="6">
        <v>3800</v>
      </c>
    </row>
    <row r="159" spans="1:45" ht="14.25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  <c r="AP159" s="6">
        <v>4110</v>
      </c>
      <c r="AQ159" s="6">
        <v>4110</v>
      </c>
      <c r="AR159" s="6">
        <v>4110</v>
      </c>
      <c r="AS159" s="6">
        <v>4110</v>
      </c>
    </row>
    <row r="160" spans="1:45" ht="14.25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  <c r="AP160" s="6">
        <v>3780</v>
      </c>
      <c r="AQ160" s="6">
        <v>3780</v>
      </c>
      <c r="AR160" s="6">
        <v>3770</v>
      </c>
      <c r="AS160" s="6">
        <v>3720</v>
      </c>
    </row>
    <row r="161" spans="1:45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  <c r="AP161" s="6">
        <v>3750</v>
      </c>
      <c r="AQ161" s="6">
        <v>3900</v>
      </c>
      <c r="AR161" s="6">
        <v>3950</v>
      </c>
      <c r="AS161" s="6">
        <v>3900</v>
      </c>
    </row>
    <row r="162" spans="1:45" ht="14.25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  <c r="AP162" s="6">
        <v>3856</v>
      </c>
      <c r="AQ162" s="6">
        <v>4189</v>
      </c>
      <c r="AR162" s="6">
        <v>4273</v>
      </c>
      <c r="AS162" s="6">
        <v>4102</v>
      </c>
    </row>
    <row r="163" spans="1:45" ht="14.25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  <c r="AP163" s="6">
        <v>3605</v>
      </c>
      <c r="AQ163" s="6">
        <v>3810</v>
      </c>
      <c r="AR163" s="6">
        <v>3870</v>
      </c>
      <c r="AS163" s="6">
        <v>3843.33</v>
      </c>
    </row>
    <row r="164" spans="1:45" ht="14.25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  <c r="AP164" s="6">
        <v>3900</v>
      </c>
      <c r="AQ164" s="6">
        <v>3900</v>
      </c>
      <c r="AR164" s="6">
        <v>3900</v>
      </c>
      <c r="AS164" s="6">
        <v>3900</v>
      </c>
    </row>
    <row r="165" spans="1:45" ht="14.25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  <c r="AP165" s="6">
        <v>3727</v>
      </c>
      <c r="AQ165" s="6">
        <v>3727</v>
      </c>
      <c r="AR165" s="6">
        <v>3840</v>
      </c>
      <c r="AS165" s="6">
        <v>3826</v>
      </c>
    </row>
    <row r="166" spans="1:45" ht="14.25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  <c r="AP166" s="6">
        <v>3780</v>
      </c>
      <c r="AQ166" s="6">
        <v>3780</v>
      </c>
      <c r="AR166" s="6">
        <v>3850</v>
      </c>
      <c r="AS166" s="6">
        <v>3860</v>
      </c>
    </row>
    <row r="167" spans="1:45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 aca="true" t="shared" si="5" ref="AN167:AS167">AN154*0.125+AN155*0.1+AN156*0.075+AN157*0.1+AN158*0.15+AN159*0.075+AN160*0.05+AN161*0.05+AN162*0.025+AN163*0.1+AN164*0.025+AN165*0.1+AN166*0.025</f>
        <v>4011.2750000000005</v>
      </c>
      <c r="AO167" s="5">
        <f t="shared" si="5"/>
        <v>3918.26</v>
      </c>
      <c r="AP167" s="5">
        <f t="shared" si="5"/>
        <v>3739.567</v>
      </c>
      <c r="AQ167" s="5">
        <f t="shared" si="5"/>
        <v>3795.0299999999997</v>
      </c>
      <c r="AR167" s="5">
        <f t="shared" si="5"/>
        <v>3860.526</v>
      </c>
      <c r="AS167" s="5">
        <f t="shared" si="5"/>
        <v>3848.222</v>
      </c>
    </row>
    <row r="168" spans="1:39" ht="14.25">
      <c r="A168" s="17" t="s">
        <v>116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4" t="s">
        <v>108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45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  <c r="AP187" s="7" t="s">
        <v>124</v>
      </c>
      <c r="AQ187" s="7" t="s">
        <v>125</v>
      </c>
      <c r="AR187" s="7" t="s">
        <v>128</v>
      </c>
      <c r="AS187" s="7" t="s">
        <v>129</v>
      </c>
    </row>
    <row r="188" spans="1:45" ht="14.25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  <c r="AP188" s="6">
        <v>380</v>
      </c>
      <c r="AQ188" s="6">
        <v>380</v>
      </c>
      <c r="AR188" s="6">
        <v>335</v>
      </c>
      <c r="AS188" s="6">
        <v>335</v>
      </c>
    </row>
    <row r="189" spans="1:45" ht="14.25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  <c r="AP189" s="6">
        <v>466.8</v>
      </c>
      <c r="AQ189" s="6">
        <v>416.2</v>
      </c>
      <c r="AR189" s="6">
        <v>416.2</v>
      </c>
      <c r="AS189" s="6">
        <v>416.2</v>
      </c>
    </row>
    <row r="190" spans="1:45" ht="14.25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  <c r="AP190" s="6">
        <v>380</v>
      </c>
      <c r="AQ190" s="6">
        <v>380</v>
      </c>
      <c r="AR190" s="6">
        <v>385</v>
      </c>
      <c r="AS190" s="6">
        <v>394</v>
      </c>
    </row>
    <row r="191" spans="1:45" ht="14.25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  <c r="AP191" s="6">
        <v>408</v>
      </c>
      <c r="AQ191" s="6">
        <v>377.4</v>
      </c>
      <c r="AR191" s="6">
        <v>400.86</v>
      </c>
      <c r="AS191" s="6">
        <v>400.86</v>
      </c>
    </row>
    <row r="192" spans="1:45" ht="14.25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  <c r="AP192" s="6">
        <v>355</v>
      </c>
      <c r="AQ192" s="6">
        <v>337</v>
      </c>
      <c r="AR192" s="6">
        <v>337</v>
      </c>
      <c r="AS192" s="6">
        <v>380</v>
      </c>
    </row>
    <row r="193" spans="1:45" ht="14.25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  <c r="AP193" s="6">
        <v>410</v>
      </c>
      <c r="AQ193" s="6">
        <v>410</v>
      </c>
      <c r="AR193" s="6">
        <v>410</v>
      </c>
      <c r="AS193" s="6">
        <v>410</v>
      </c>
    </row>
    <row r="194" spans="1:45" ht="14.25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  <c r="AP194" s="6">
        <v>370</v>
      </c>
      <c r="AQ194" s="6">
        <v>370</v>
      </c>
      <c r="AR194" s="6">
        <v>360</v>
      </c>
      <c r="AS194" s="6">
        <v>400</v>
      </c>
    </row>
    <row r="195" spans="1:45" ht="14.25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  <c r="AP195" s="6">
        <v>396</v>
      </c>
      <c r="AQ195" s="6">
        <v>352</v>
      </c>
      <c r="AR195" s="6">
        <v>340</v>
      </c>
      <c r="AS195" s="6">
        <v>360</v>
      </c>
    </row>
    <row r="196" spans="1:45" ht="14.25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  <c r="AP196" s="6">
        <v>354</v>
      </c>
      <c r="AQ196" s="6">
        <v>360</v>
      </c>
      <c r="AR196" s="6">
        <v>355</v>
      </c>
      <c r="AS196" s="6">
        <v>357</v>
      </c>
    </row>
    <row r="197" spans="1:45" ht="14.25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  <c r="AP197" s="6">
        <v>380</v>
      </c>
      <c r="AQ197" s="6">
        <v>342</v>
      </c>
      <c r="AR197" s="6">
        <v>352</v>
      </c>
      <c r="AS197" s="6">
        <v>362</v>
      </c>
    </row>
    <row r="198" spans="1:45" ht="14.25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  <c r="AP198" s="6">
        <v>335</v>
      </c>
      <c r="AQ198" s="6">
        <v>335</v>
      </c>
      <c r="AR198" s="6">
        <v>335</v>
      </c>
      <c r="AS198" s="6">
        <v>335</v>
      </c>
    </row>
    <row r="199" spans="1:45" ht="14.25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  <c r="AP199" s="6">
        <v>369</v>
      </c>
      <c r="AQ199" s="6">
        <v>369</v>
      </c>
      <c r="AR199" s="6">
        <v>323</v>
      </c>
      <c r="AS199" s="6">
        <v>341</v>
      </c>
    </row>
    <row r="200" spans="1:45" ht="14.25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  <c r="AP200" s="6">
        <v>340</v>
      </c>
      <c r="AQ200" s="6">
        <v>340</v>
      </c>
      <c r="AR200" s="6">
        <v>340</v>
      </c>
      <c r="AS200" s="6">
        <v>350</v>
      </c>
    </row>
    <row r="201" spans="1:45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6" ref="AE201:AM201">AE188*0.125+AE189*0.1+AE190*0.075+AE191*0.1+AE192*0.15+AE193*0.075+AE194*0.05+AE195*0.05+AE196*0.025+AE197*0.1+AE198*0.025+AE199*0.1+AE200*0.025</f>
        <v>398.81499999999994</v>
      </c>
      <c r="AF201" s="5">
        <f t="shared" si="6"/>
        <v>372.89575</v>
      </c>
      <c r="AG201" s="5">
        <f t="shared" si="6"/>
        <v>369.47075</v>
      </c>
      <c r="AH201" s="5">
        <f t="shared" si="6"/>
        <v>388.3955</v>
      </c>
      <c r="AI201" s="5">
        <f t="shared" si="6"/>
        <v>373.26000000000005</v>
      </c>
      <c r="AJ201" s="5">
        <f t="shared" si="6"/>
        <v>367.432</v>
      </c>
      <c r="AK201" s="5">
        <f t="shared" si="6"/>
        <v>367.02500000000003</v>
      </c>
      <c r="AL201" s="5">
        <f t="shared" si="6"/>
        <v>352.56500000000005</v>
      </c>
      <c r="AM201" s="5">
        <f t="shared" si="6"/>
        <v>365.245</v>
      </c>
      <c r="AN201" s="5">
        <f aca="true" t="shared" si="7" ref="AN201:AS201">AN188*0.125+AN189*0.1+AN190*0.075+AN191*0.1+AN192*0.15+AN193*0.075+AN194*0.05+AN195*0.05+AN196*0.025+AN197*0.1+AN198*0.025+AN199*0.1+AN200*0.025</f>
        <v>397.14</v>
      </c>
      <c r="AO201" s="5">
        <f t="shared" si="7"/>
        <v>393.71</v>
      </c>
      <c r="AP201" s="5">
        <f t="shared" si="7"/>
        <v>386.40500000000003</v>
      </c>
      <c r="AQ201" s="5">
        <f t="shared" si="7"/>
        <v>369.735</v>
      </c>
      <c r="AR201" s="5">
        <f t="shared" si="7"/>
        <v>362.00600000000003</v>
      </c>
      <c r="AS201" s="5">
        <f t="shared" si="7"/>
        <v>375.231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4" t="s">
        <v>113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45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  <c r="AP221" s="7" t="s">
        <v>124</v>
      </c>
      <c r="AQ221" s="7" t="s">
        <v>125</v>
      </c>
      <c r="AR221" s="7" t="s">
        <v>128</v>
      </c>
      <c r="AS221" s="7" t="s">
        <v>129</v>
      </c>
    </row>
    <row r="222" spans="1:45" ht="14.25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  <c r="AP222" s="6">
        <v>355</v>
      </c>
      <c r="AQ222" s="6">
        <v>355</v>
      </c>
      <c r="AR222" s="6">
        <v>310</v>
      </c>
      <c r="AS222" s="6">
        <v>310</v>
      </c>
    </row>
    <row r="223" spans="1:45" ht="14.25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  <c r="AP223" s="6">
        <v>365.2</v>
      </c>
      <c r="AQ223" s="6">
        <v>344.8</v>
      </c>
      <c r="AR223" s="6">
        <v>344.8</v>
      </c>
      <c r="AS223" s="6">
        <v>344.8</v>
      </c>
    </row>
    <row r="224" spans="1:45" ht="14.25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  <c r="AP224" s="6">
        <v>310</v>
      </c>
      <c r="AQ224" s="6">
        <v>310</v>
      </c>
      <c r="AR224" s="6">
        <v>315</v>
      </c>
      <c r="AS224" s="6">
        <v>324</v>
      </c>
    </row>
    <row r="225" spans="1:45" ht="14.25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  <c r="AP225" s="6">
        <v>377.4</v>
      </c>
      <c r="AQ225" s="6">
        <v>336.6</v>
      </c>
      <c r="AR225" s="6">
        <v>360.06</v>
      </c>
      <c r="AS225" s="6">
        <v>360.06</v>
      </c>
    </row>
    <row r="226" spans="1:45" ht="14.25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  <c r="AP226" s="6">
        <v>315</v>
      </c>
      <c r="AQ226" s="6">
        <v>300</v>
      </c>
      <c r="AR226" s="6">
        <v>300</v>
      </c>
      <c r="AS226" s="6">
        <v>340</v>
      </c>
    </row>
    <row r="227" spans="1:45" ht="14.25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  <c r="AP227" s="6">
        <v>357</v>
      </c>
      <c r="AQ227" s="6">
        <v>357</v>
      </c>
      <c r="AR227" s="6">
        <v>357</v>
      </c>
      <c r="AS227" s="6">
        <v>357</v>
      </c>
    </row>
    <row r="228" spans="1:45" ht="14.25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  <c r="AP228" s="6">
        <v>335</v>
      </c>
      <c r="AQ228" s="6">
        <v>335</v>
      </c>
      <c r="AR228" s="6">
        <v>330</v>
      </c>
      <c r="AS228" s="6">
        <v>350</v>
      </c>
    </row>
    <row r="229" spans="1:45" ht="14.25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  <c r="AP229" s="6">
        <v>341</v>
      </c>
      <c r="AQ229" s="6">
        <v>302</v>
      </c>
      <c r="AR229" s="6">
        <v>320</v>
      </c>
      <c r="AS229" s="6">
        <v>340</v>
      </c>
    </row>
    <row r="230" spans="1:45" ht="14.25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  <c r="AP230" s="6">
        <v>312</v>
      </c>
      <c r="AQ230" s="6">
        <v>320</v>
      </c>
      <c r="AR230" s="6">
        <v>316</v>
      </c>
      <c r="AS230" s="6">
        <v>318</v>
      </c>
    </row>
    <row r="231" spans="1:45" ht="14.25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  <c r="AP231" s="6">
        <v>320</v>
      </c>
      <c r="AQ231" s="6">
        <v>282</v>
      </c>
      <c r="AR231" s="6">
        <v>292</v>
      </c>
      <c r="AS231" s="6">
        <v>302</v>
      </c>
    </row>
    <row r="232" spans="1:45" ht="14.25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  <c r="AP232" s="6">
        <v>270</v>
      </c>
      <c r="AQ232" s="6">
        <v>270</v>
      </c>
      <c r="AR232" s="6">
        <v>270</v>
      </c>
      <c r="AS232" s="6">
        <v>270</v>
      </c>
    </row>
    <row r="233" spans="1:45" ht="14.25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  <c r="AP233" s="6">
        <v>315</v>
      </c>
      <c r="AQ233" s="6">
        <v>315</v>
      </c>
      <c r="AR233" s="6">
        <v>290</v>
      </c>
      <c r="AS233" s="6">
        <v>307</v>
      </c>
    </row>
    <row r="234" spans="1:45" ht="14.25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  <c r="AP234" s="6">
        <v>290</v>
      </c>
      <c r="AQ234" s="6">
        <v>290</v>
      </c>
      <c r="AR234" s="6">
        <v>290</v>
      </c>
      <c r="AS234" s="6">
        <v>295</v>
      </c>
    </row>
    <row r="235" spans="1:45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8" ref="AE235:AM235">AE222*0.125+AE223*0.1+AE224*0.075+AE225*0.1+AE226*0.15+AE227*0.075+AE228*0.05+AE229*0.05+AE230*0.025+AE231*0.1+AE232*0.025+AE233*0.1+AE234*0.025</f>
        <v>339.63625</v>
      </c>
      <c r="AF235" s="5">
        <f t="shared" si="8"/>
        <v>323.13625</v>
      </c>
      <c r="AG235" s="5">
        <f t="shared" si="8"/>
        <v>323.01125</v>
      </c>
      <c r="AH235" s="5">
        <f t="shared" si="8"/>
        <v>334.06</v>
      </c>
      <c r="AI235" s="5">
        <f t="shared" si="8"/>
        <v>337.61</v>
      </c>
      <c r="AJ235" s="5">
        <f t="shared" si="8"/>
        <v>341.03499999999997</v>
      </c>
      <c r="AK235" s="5">
        <f t="shared" si="8"/>
        <v>339.635</v>
      </c>
      <c r="AL235" s="5">
        <f t="shared" si="8"/>
        <v>334.435</v>
      </c>
      <c r="AM235" s="5">
        <f t="shared" si="8"/>
        <v>331.635</v>
      </c>
      <c r="AN235" s="5">
        <f aca="true" t="shared" si="9" ref="AN235:AS235">AN222*0.125+AN223*0.1+AN224*0.075+AN225*0.1+AN226*0.15+AN227*0.075+AN228*0.05+AN229*0.05+AN230*0.025+AN231*0.1+AN232*0.025+AN233*0.1+AN234*0.025</f>
        <v>353.32</v>
      </c>
      <c r="AO235" s="5">
        <f t="shared" si="9"/>
        <v>346.26</v>
      </c>
      <c r="AP235" s="5">
        <f t="shared" si="9"/>
        <v>335.01000000000005</v>
      </c>
      <c r="AQ235" s="5">
        <f t="shared" si="9"/>
        <v>321.09000000000003</v>
      </c>
      <c r="AR235" s="5">
        <f t="shared" si="9"/>
        <v>317.236</v>
      </c>
      <c r="AS235" s="5">
        <f t="shared" si="9"/>
        <v>328.786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4" t="s">
        <v>109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45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  <c r="AP253" s="7" t="s">
        <v>124</v>
      </c>
      <c r="AQ253" s="7" t="s">
        <v>125</v>
      </c>
      <c r="AR253" s="7" t="s">
        <v>128</v>
      </c>
      <c r="AS253" s="7" t="s">
        <v>129</v>
      </c>
    </row>
    <row r="254" spans="1:45" ht="14.25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  <c r="AP254" s="6">
        <v>389</v>
      </c>
      <c r="AQ254" s="6">
        <v>389</v>
      </c>
      <c r="AR254" s="6">
        <v>367</v>
      </c>
      <c r="AS254" s="6">
        <v>367</v>
      </c>
    </row>
    <row r="255" spans="1:45" ht="14.25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  <c r="AP255" s="6">
        <v>445</v>
      </c>
      <c r="AQ255" s="6">
        <v>440</v>
      </c>
      <c r="AR255" s="6">
        <v>440</v>
      </c>
      <c r="AS255" s="6">
        <v>440</v>
      </c>
    </row>
    <row r="256" spans="1:45" ht="14.25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  <c r="AP256" s="6">
        <v>349</v>
      </c>
      <c r="AQ256" s="6">
        <v>349</v>
      </c>
      <c r="AR256" s="6">
        <v>349</v>
      </c>
      <c r="AS256" s="6">
        <v>357</v>
      </c>
    </row>
    <row r="257" spans="1:45" ht="14.25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  <c r="AP257" s="6">
        <v>416</v>
      </c>
      <c r="AQ257" s="6">
        <v>398</v>
      </c>
      <c r="AR257" s="6">
        <v>411</v>
      </c>
      <c r="AS257" s="6">
        <v>415</v>
      </c>
    </row>
    <row r="258" spans="1:45" ht="14.25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  <c r="AP258" s="6">
        <v>417.11</v>
      </c>
      <c r="AQ258" s="6">
        <v>380.51</v>
      </c>
      <c r="AR258" s="6">
        <v>380.51</v>
      </c>
      <c r="AS258" s="6">
        <v>432.54</v>
      </c>
    </row>
    <row r="259" spans="1:45" ht="14.25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  <c r="AP259" s="6">
        <v>460</v>
      </c>
      <c r="AQ259" s="6">
        <v>460</v>
      </c>
      <c r="AR259" s="6">
        <v>460</v>
      </c>
      <c r="AS259" s="6">
        <v>460</v>
      </c>
    </row>
    <row r="260" spans="1:45" ht="14.25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  <c r="AP260" s="6">
        <v>365</v>
      </c>
      <c r="AQ260" s="6">
        <v>365</v>
      </c>
      <c r="AR260" s="6">
        <v>365</v>
      </c>
      <c r="AS260" s="6">
        <v>370</v>
      </c>
    </row>
    <row r="261" spans="1:45" ht="14.25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  <c r="AP261" s="6">
        <v>355</v>
      </c>
      <c r="AQ261" s="6">
        <v>341</v>
      </c>
      <c r="AR261" s="6">
        <v>341</v>
      </c>
      <c r="AS261" s="6">
        <v>348</v>
      </c>
    </row>
    <row r="262" spans="1:45" ht="14.25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  <c r="AP262" s="6">
        <v>406</v>
      </c>
      <c r="AQ262" s="6">
        <v>430</v>
      </c>
      <c r="AR262" s="6">
        <v>420</v>
      </c>
      <c r="AS262" s="6">
        <v>415</v>
      </c>
    </row>
    <row r="263" spans="1:45" ht="14.25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  <c r="AP263" s="6">
        <v>405</v>
      </c>
      <c r="AQ263" s="6">
        <v>399</v>
      </c>
      <c r="AR263" s="6">
        <v>410</v>
      </c>
      <c r="AS263" s="6">
        <v>378</v>
      </c>
    </row>
    <row r="264" spans="1:45" ht="14.25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  <c r="AP264" s="6">
        <v>314.33</v>
      </c>
      <c r="AQ264" s="6">
        <v>314</v>
      </c>
      <c r="AR264" s="6">
        <v>314.33</v>
      </c>
      <c r="AS264" s="6">
        <v>314.33</v>
      </c>
    </row>
    <row r="265" spans="1:45" ht="14.25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  <c r="AP265" s="6">
        <v>395</v>
      </c>
      <c r="AQ265" s="6">
        <v>395</v>
      </c>
      <c r="AR265" s="6">
        <v>385</v>
      </c>
      <c r="AS265" s="6">
        <v>395</v>
      </c>
    </row>
    <row r="266" spans="1:45" ht="14.25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  <c r="AP266" s="6">
        <v>340</v>
      </c>
      <c r="AQ266" s="6">
        <v>340</v>
      </c>
      <c r="AR266" s="6">
        <v>340</v>
      </c>
      <c r="AS266" s="6">
        <v>340</v>
      </c>
    </row>
    <row r="267" spans="1:45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 aca="true" t="shared" si="10" ref="AN267:AS267">AN254*0.125+AN255*0.1+AN256*0.075+AN257*0.1+AN258*0.15+AN259*0.075+AN260*0.05+AN261*0.05+AN262*0.025+AN263*0.1+AN264*0.025+AN265*0.1+AN266*0.025</f>
        <v>397.11575000000005</v>
      </c>
      <c r="AO267" s="5">
        <f t="shared" si="10"/>
        <v>398.52475</v>
      </c>
      <c r="AP267" s="5">
        <f t="shared" si="10"/>
        <v>400.47475</v>
      </c>
      <c r="AQ267" s="5">
        <f t="shared" si="10"/>
        <v>391.9765</v>
      </c>
      <c r="AR267" s="5">
        <f t="shared" si="10"/>
        <v>390.38475</v>
      </c>
      <c r="AS267" s="5">
        <f t="shared" si="10"/>
        <v>397.46425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4" t="s">
        <v>117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45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  <c r="AP286" s="7" t="s">
        <v>124</v>
      </c>
      <c r="AQ286" s="7" t="s">
        <v>125</v>
      </c>
      <c r="AR286" s="7" t="s">
        <v>128</v>
      </c>
      <c r="AS286" s="7" t="s">
        <v>129</v>
      </c>
    </row>
    <row r="287" spans="1:45" ht="14.25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  <c r="AP287" s="6">
        <v>350</v>
      </c>
      <c r="AQ287" s="6">
        <v>350</v>
      </c>
      <c r="AR287" s="6">
        <v>350</v>
      </c>
      <c r="AS287" s="6">
        <v>350</v>
      </c>
    </row>
    <row r="288" spans="1:45" ht="14.25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  <c r="AP288" s="6">
        <v>370</v>
      </c>
      <c r="AQ288" s="6">
        <v>370</v>
      </c>
      <c r="AR288" s="6">
        <v>370</v>
      </c>
      <c r="AS288" s="6">
        <v>370</v>
      </c>
    </row>
    <row r="289" spans="1:45" ht="14.25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  <c r="AP289" s="6">
        <v>264</v>
      </c>
      <c r="AQ289" s="6">
        <v>264</v>
      </c>
      <c r="AR289" s="6">
        <v>266</v>
      </c>
      <c r="AS289" s="6">
        <v>271.32</v>
      </c>
    </row>
    <row r="290" spans="1:45" ht="14.25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  <c r="AP290" s="6">
        <v>408</v>
      </c>
      <c r="AQ290" s="6">
        <v>408</v>
      </c>
      <c r="AR290" s="6">
        <v>413.1</v>
      </c>
      <c r="AS290" s="6">
        <v>413.1</v>
      </c>
    </row>
    <row r="291" spans="1:45" ht="14.25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  <c r="AP291" s="6">
        <v>310</v>
      </c>
      <c r="AQ291" s="6">
        <v>310</v>
      </c>
      <c r="AR291" s="6">
        <v>310</v>
      </c>
      <c r="AS291" s="6">
        <v>310</v>
      </c>
    </row>
    <row r="292" spans="1:45" ht="14.25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  <c r="AP292" s="6">
        <v>270</v>
      </c>
      <c r="AQ292" s="6">
        <v>270</v>
      </c>
      <c r="AR292" s="6">
        <v>270</v>
      </c>
      <c r="AS292" s="6">
        <v>270</v>
      </c>
    </row>
    <row r="293" spans="1:45" ht="14.25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  <c r="AP293" s="6">
        <v>260</v>
      </c>
      <c r="AQ293" s="6">
        <v>260</v>
      </c>
      <c r="AR293" s="6">
        <v>255</v>
      </c>
      <c r="AS293" s="6">
        <v>260</v>
      </c>
    </row>
    <row r="294" spans="1:45" ht="14.25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  <c r="AP294" s="6">
        <v>240</v>
      </c>
      <c r="AQ294" s="6">
        <v>240</v>
      </c>
      <c r="AR294" s="6">
        <v>240</v>
      </c>
      <c r="AS294" s="6">
        <v>240</v>
      </c>
    </row>
    <row r="295" spans="1:45" ht="14.25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  <c r="AP295" s="6">
        <v>303.8</v>
      </c>
      <c r="AQ295" s="6">
        <v>298</v>
      </c>
      <c r="AR295" s="6">
        <v>292</v>
      </c>
      <c r="AS295" s="6">
        <v>292</v>
      </c>
    </row>
    <row r="296" spans="1:45" ht="14.25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  <c r="AP296" s="6">
        <v>310</v>
      </c>
      <c r="AQ296" s="6">
        <v>315</v>
      </c>
      <c r="AR296" s="6">
        <v>325</v>
      </c>
      <c r="AS296" s="6">
        <v>325</v>
      </c>
    </row>
    <row r="297" spans="1:45" ht="14.25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  <c r="AP297" s="6">
        <v>260</v>
      </c>
      <c r="AQ297" s="6">
        <v>260</v>
      </c>
      <c r="AR297" s="6">
        <v>260</v>
      </c>
      <c r="AS297" s="6">
        <v>260</v>
      </c>
    </row>
    <row r="298" spans="1:45" ht="14.25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  <c r="AP298" s="6">
        <v>401</v>
      </c>
      <c r="AQ298" s="6">
        <v>401</v>
      </c>
      <c r="AR298" s="6">
        <v>401</v>
      </c>
      <c r="AS298" s="6">
        <v>401</v>
      </c>
    </row>
    <row r="299" spans="1:45" ht="14.25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  <c r="AP299" s="6">
        <v>220</v>
      </c>
      <c r="AQ299" s="6">
        <v>220</v>
      </c>
      <c r="AR299" s="6">
        <v>220</v>
      </c>
      <c r="AS299" s="6">
        <v>220</v>
      </c>
    </row>
    <row r="300" spans="1:45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11" ref="AE300:AM300">AE287*0.125+AE288*0.1+AE289*0.075+AE290*0.1+AE291*0.15+AE292*0.075+AE293*0.05+AE294*0.05+AE295*0.025+AE296*0.1+AE297*0.025+AE298*0.1+AE299*0.025</f>
        <v>306.01250000000005</v>
      </c>
      <c r="AF300" s="5">
        <f t="shared" si="11"/>
        <v>304.9625</v>
      </c>
      <c r="AG300" s="5">
        <f t="shared" si="11"/>
        <v>304.9325</v>
      </c>
      <c r="AH300" s="5">
        <f t="shared" si="11"/>
        <v>309.62225</v>
      </c>
      <c r="AI300" s="5">
        <f t="shared" si="11"/>
        <v>309.89149999999995</v>
      </c>
      <c r="AJ300" s="5">
        <f t="shared" si="11"/>
        <v>309.89149999999995</v>
      </c>
      <c r="AK300" s="5">
        <f t="shared" si="11"/>
        <v>308.6665</v>
      </c>
      <c r="AL300" s="5">
        <f t="shared" si="11"/>
        <v>308.6165</v>
      </c>
      <c r="AM300" s="5">
        <f t="shared" si="11"/>
        <v>308.1165</v>
      </c>
      <c r="AN300" s="5">
        <f aca="true" t="shared" si="12" ref="AN300:AS300">AN287*0.125+AN288*0.1+AN289*0.075+AN290*0.1+AN291*0.15+AN292*0.075+AN293*0.05+AN294*0.05+AN295*0.025+AN296*0.1+AN297*0.025+AN298*0.1+AN299*0.025</f>
        <v>321.452</v>
      </c>
      <c r="AO300" s="5">
        <f t="shared" si="12"/>
        <v>320.095</v>
      </c>
      <c r="AP300" s="5">
        <f t="shared" si="12"/>
        <v>323.795</v>
      </c>
      <c r="AQ300" s="5">
        <f t="shared" si="12"/>
        <v>324.15</v>
      </c>
      <c r="AR300" s="5">
        <f t="shared" si="12"/>
        <v>325.41</v>
      </c>
      <c r="AS300" s="5">
        <f t="shared" si="12"/>
        <v>326.059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6" t="s">
        <v>119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</row>
    <row r="319" spans="1:45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  <c r="AP319" s="7" t="s">
        <v>124</v>
      </c>
      <c r="AQ319" s="7" t="s">
        <v>125</v>
      </c>
      <c r="AR319" s="7" t="s">
        <v>128</v>
      </c>
      <c r="AS319" s="7" t="s">
        <v>129</v>
      </c>
    </row>
    <row r="320" spans="1:45" ht="14.25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  <c r="AP320" s="6">
        <v>212.3</v>
      </c>
      <c r="AQ320" s="6">
        <v>212.3</v>
      </c>
      <c r="AR320" s="6">
        <v>212.2</v>
      </c>
      <c r="AS320" s="6">
        <v>212.2</v>
      </c>
    </row>
    <row r="321" spans="1:45" ht="14.25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  <c r="AP321" s="6">
        <v>219.3</v>
      </c>
      <c r="AQ321" s="6">
        <v>219.3</v>
      </c>
      <c r="AR321" s="6">
        <v>219.3</v>
      </c>
      <c r="AS321" s="6">
        <v>219.3</v>
      </c>
    </row>
    <row r="322" spans="1:45" ht="14.25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  <c r="AP322" s="6">
        <v>188</v>
      </c>
      <c r="AQ322" s="6">
        <v>188</v>
      </c>
      <c r="AR322" s="6">
        <v>188</v>
      </c>
      <c r="AS322" s="6">
        <v>188</v>
      </c>
    </row>
    <row r="323" spans="1:45" ht="14.25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  <c r="AP323" s="6">
        <v>216.24</v>
      </c>
      <c r="AQ323" s="6">
        <v>214.2</v>
      </c>
      <c r="AR323" s="6">
        <v>219.3</v>
      </c>
      <c r="AS323" s="6">
        <v>219.3</v>
      </c>
    </row>
    <row r="324" spans="1:45" ht="14.25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  <c r="AP324" s="6">
        <v>170</v>
      </c>
      <c r="AQ324" s="6">
        <v>170</v>
      </c>
      <c r="AR324" s="6">
        <v>170</v>
      </c>
      <c r="AS324" s="6">
        <v>170</v>
      </c>
    </row>
    <row r="325" spans="1:45" ht="14.25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  <c r="AP325" s="6">
        <v>280</v>
      </c>
      <c r="AQ325" s="6">
        <v>280</v>
      </c>
      <c r="AR325" s="6">
        <v>280</v>
      </c>
      <c r="AS325" s="6">
        <v>280</v>
      </c>
    </row>
    <row r="326" spans="1:45" ht="14.25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  <c r="AP326" s="6">
        <v>220</v>
      </c>
      <c r="AQ326" s="6">
        <v>220</v>
      </c>
      <c r="AR326" s="6">
        <v>220</v>
      </c>
      <c r="AS326" s="6">
        <v>220</v>
      </c>
    </row>
    <row r="327" spans="1:45" ht="14.25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  <c r="AP327" s="6">
        <v>210</v>
      </c>
      <c r="AQ327" s="6">
        <v>210</v>
      </c>
      <c r="AR327" s="6">
        <v>210</v>
      </c>
      <c r="AS327" s="6">
        <v>210</v>
      </c>
    </row>
    <row r="328" spans="1:45" ht="14.25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  <c r="AP328" s="6">
        <v>265</v>
      </c>
      <c r="AQ328" s="6">
        <v>265</v>
      </c>
      <c r="AR328" s="6">
        <v>265</v>
      </c>
      <c r="AS328" s="6">
        <v>265</v>
      </c>
    </row>
    <row r="329" spans="1:45" ht="14.25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  <c r="AP329" s="6">
        <v>220</v>
      </c>
      <c r="AQ329" s="6">
        <v>220</v>
      </c>
      <c r="AR329" s="6">
        <v>220</v>
      </c>
      <c r="AS329" s="6">
        <v>220</v>
      </c>
    </row>
    <row r="330" spans="1:45" ht="14.25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  <c r="AP330" s="6">
        <v>190</v>
      </c>
      <c r="AQ330" s="6">
        <v>190</v>
      </c>
      <c r="AR330" s="6">
        <v>190</v>
      </c>
      <c r="AS330" s="6">
        <v>190</v>
      </c>
    </row>
    <row r="331" spans="1:45" ht="14.25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  <c r="AP331" s="6">
        <v>256</v>
      </c>
      <c r="AQ331" s="6">
        <v>256</v>
      </c>
      <c r="AR331" s="6">
        <v>256</v>
      </c>
      <c r="AS331" s="6">
        <v>256</v>
      </c>
    </row>
    <row r="332" spans="1:45" ht="14.25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  <c r="AP332" s="6">
        <v>200</v>
      </c>
      <c r="AQ332" s="6">
        <v>200</v>
      </c>
      <c r="AR332" s="6">
        <v>200</v>
      </c>
      <c r="AS332" s="6">
        <v>200</v>
      </c>
    </row>
    <row r="333" spans="1:45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 aca="true" t="shared" si="13" ref="AN333:AS333">AN320*0.125+AN321*0.1+AN322*0.075+AN323*0.1+AN324*0.15+AN325*0.075+AN326*0.05+AN327*0.05+AN328*0.025+AN329*0.1+AN330*0.025+AN331*0.1+AN332*0.025</f>
        <v>217.1175</v>
      </c>
      <c r="AO333" s="5">
        <f t="shared" si="13"/>
        <v>214.0675</v>
      </c>
      <c r="AP333" s="5">
        <f t="shared" si="13"/>
        <v>216.1665</v>
      </c>
      <c r="AQ333" s="5">
        <f t="shared" si="13"/>
        <v>215.9625</v>
      </c>
      <c r="AR333" s="5">
        <f t="shared" si="13"/>
        <v>216.46</v>
      </c>
      <c r="AS333" s="5">
        <f t="shared" si="13"/>
        <v>216.46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4" t="s">
        <v>112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:45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  <c r="AP352" s="7" t="s">
        <v>124</v>
      </c>
      <c r="AQ352" s="7" t="s">
        <v>125</v>
      </c>
      <c r="AR352" s="7" t="s">
        <v>128</v>
      </c>
      <c r="AS352" s="7" t="s">
        <v>129</v>
      </c>
    </row>
    <row r="353" spans="1:45" ht="14.25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  <c r="AP353" s="9">
        <v>5.2</v>
      </c>
      <c r="AQ353" s="9">
        <v>5.2</v>
      </c>
      <c r="AR353" s="9">
        <v>5.2</v>
      </c>
      <c r="AS353" s="9">
        <v>5.2</v>
      </c>
    </row>
    <row r="354" spans="1:45" ht="14.25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  <c r="AP354" s="9">
        <v>5.05</v>
      </c>
      <c r="AQ354" s="9">
        <v>5.05</v>
      </c>
      <c r="AR354" s="9">
        <v>4.95</v>
      </c>
      <c r="AS354" s="9">
        <v>4.95</v>
      </c>
    </row>
    <row r="355" spans="1:45" ht="14.25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  <c r="AP355" s="9">
        <v>5.2</v>
      </c>
      <c r="AQ355" s="9">
        <v>5.2</v>
      </c>
      <c r="AR355" s="9">
        <v>5.2</v>
      </c>
      <c r="AS355" s="9">
        <v>5.2</v>
      </c>
    </row>
    <row r="356" spans="1:45" ht="14.25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  <c r="AP356" s="9">
        <v>6.63</v>
      </c>
      <c r="AQ356" s="9">
        <v>6.63</v>
      </c>
      <c r="AR356" s="9">
        <v>6.63</v>
      </c>
      <c r="AS356" s="9">
        <v>6.58</v>
      </c>
    </row>
    <row r="357" spans="1:45" ht="14.25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  <c r="AP357" s="9">
        <v>5.41</v>
      </c>
      <c r="AQ357" s="9">
        <v>5.41</v>
      </c>
      <c r="AR357" s="9">
        <v>5.41</v>
      </c>
      <c r="AS357" s="9">
        <v>5.75</v>
      </c>
    </row>
    <row r="358" spans="1:45" ht="14.25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  <c r="AP358" s="9">
        <v>6</v>
      </c>
      <c r="AQ358" s="9">
        <v>6</v>
      </c>
      <c r="AR358" s="9">
        <v>6</v>
      </c>
      <c r="AS358" s="9">
        <v>6</v>
      </c>
    </row>
    <row r="359" spans="1:45" ht="14.25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  <c r="AP359" s="9">
        <v>5.5</v>
      </c>
      <c r="AQ359" s="9">
        <v>5.5</v>
      </c>
      <c r="AR359" s="9">
        <v>5.5</v>
      </c>
      <c r="AS359" s="9">
        <v>5.5</v>
      </c>
    </row>
    <row r="360" spans="1:45" ht="14.25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  <c r="AP360" s="9">
        <v>5.24</v>
      </c>
      <c r="AQ360" s="9">
        <v>5.13</v>
      </c>
      <c r="AR360" s="9">
        <v>5.13</v>
      </c>
      <c r="AS360" s="9">
        <v>5.13</v>
      </c>
    </row>
    <row r="361" spans="1:45" ht="14.25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  <c r="AP361" s="9">
        <v>5.2</v>
      </c>
      <c r="AQ361" s="9">
        <v>5.2</v>
      </c>
      <c r="AR361" s="9">
        <v>5.3</v>
      </c>
      <c r="AS361" s="9">
        <v>5.3</v>
      </c>
    </row>
    <row r="362" spans="1:45" ht="14.25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  <c r="AP362" s="9">
        <v>5</v>
      </c>
      <c r="AQ362" s="9">
        <v>5</v>
      </c>
      <c r="AR362" s="9">
        <v>5</v>
      </c>
      <c r="AS362" s="9">
        <v>5</v>
      </c>
    </row>
    <row r="363" spans="1:45" ht="14.25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  <c r="AP363" s="9">
        <v>5</v>
      </c>
      <c r="AQ363" s="9">
        <v>5</v>
      </c>
      <c r="AR363" s="9">
        <v>5</v>
      </c>
      <c r="AS363" s="9">
        <v>5</v>
      </c>
    </row>
    <row r="364" spans="1:45" ht="14.25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  <c r="AP364" s="9">
        <v>4.85</v>
      </c>
      <c r="AQ364" s="9">
        <v>4.85</v>
      </c>
      <c r="AR364" s="9">
        <v>4.95</v>
      </c>
      <c r="AS364" s="9">
        <v>5.05</v>
      </c>
    </row>
    <row r="365" spans="1:45" ht="14.25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  <c r="AP365" s="9">
        <v>5.1</v>
      </c>
      <c r="AQ365" s="9">
        <v>5.1</v>
      </c>
      <c r="AR365" s="9">
        <v>5.1</v>
      </c>
      <c r="AS365" s="9">
        <v>5.1</v>
      </c>
    </row>
    <row r="366" spans="1:45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 aca="true" t="shared" si="14" ref="AN366:AS366">AN353*0.125+AN354*0.1+AN355*0.075+AN356*0.1+AN357*0.15+AN358*0.075+AN359*0.05+AN360*0.05+AN361*0.025+AN362*0.1+AN363*0.025+AN364*0.1+AN365*0.025</f>
        <v>5.3945</v>
      </c>
      <c r="AO366" s="9">
        <f t="shared" si="14"/>
        <v>5.376</v>
      </c>
      <c r="AP366" s="9">
        <f t="shared" si="14"/>
        <v>5.3740000000000006</v>
      </c>
      <c r="AQ366" s="9">
        <f t="shared" si="14"/>
        <v>5.368500000000001</v>
      </c>
      <c r="AR366" s="9">
        <f t="shared" si="14"/>
        <v>5.371</v>
      </c>
      <c r="AS366" s="9">
        <f t="shared" si="14"/>
        <v>5.4270000000000005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4" t="s">
        <v>110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:45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  <c r="AP385" s="7" t="s">
        <v>124</v>
      </c>
      <c r="AQ385" s="7" t="s">
        <v>125</v>
      </c>
      <c r="AR385" s="7" t="s">
        <v>126</v>
      </c>
      <c r="AS385" s="7" t="s">
        <v>129</v>
      </c>
    </row>
    <row r="386" spans="1:45" ht="14.25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  <c r="AP386" s="6">
        <v>405</v>
      </c>
      <c r="AQ386" s="6">
        <v>405</v>
      </c>
      <c r="AR386" s="6">
        <v>405</v>
      </c>
      <c r="AS386" s="6">
        <v>405</v>
      </c>
    </row>
    <row r="387" spans="1:45" ht="14.25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  <c r="AP387" s="6">
        <v>414.25</v>
      </c>
      <c r="AQ387" s="6">
        <v>414.25</v>
      </c>
      <c r="AR387" s="6">
        <v>409.63</v>
      </c>
      <c r="AS387" s="6">
        <v>414.25</v>
      </c>
    </row>
    <row r="388" spans="1:45" ht="14.25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  <c r="AP388" s="6">
        <v>390</v>
      </c>
      <c r="AQ388" s="6">
        <v>390</v>
      </c>
      <c r="AR388" s="6">
        <v>387</v>
      </c>
      <c r="AS388" s="6">
        <v>388</v>
      </c>
    </row>
    <row r="389" spans="1:45" ht="14.25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  <c r="AP389" s="6">
        <v>495</v>
      </c>
      <c r="AQ389" s="6">
        <v>495</v>
      </c>
      <c r="AR389" s="6">
        <v>495</v>
      </c>
      <c r="AS389" s="6">
        <v>495</v>
      </c>
    </row>
    <row r="390" spans="1:45" ht="14.25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  <c r="AP390" s="6">
        <v>423</v>
      </c>
      <c r="AQ390" s="6">
        <v>424</v>
      </c>
      <c r="AR390" s="6">
        <v>424</v>
      </c>
      <c r="AS390" s="6">
        <v>425</v>
      </c>
    </row>
    <row r="391" spans="1:45" ht="14.25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  <c r="AP391" s="6">
        <v>590</v>
      </c>
      <c r="AQ391" s="6">
        <v>590</v>
      </c>
      <c r="AR391" s="6">
        <v>590</v>
      </c>
      <c r="AS391" s="6">
        <v>590</v>
      </c>
    </row>
    <row r="392" spans="1:45" ht="14.25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  <c r="AP392" s="6">
        <v>480</v>
      </c>
      <c r="AQ392" s="6">
        <v>480</v>
      </c>
      <c r="AR392" s="6">
        <v>480</v>
      </c>
      <c r="AS392" s="6">
        <v>480</v>
      </c>
    </row>
    <row r="393" spans="1:45" ht="14.25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  <c r="AP393" s="6">
        <v>471</v>
      </c>
      <c r="AQ393" s="6">
        <v>455</v>
      </c>
      <c r="AR393" s="6">
        <v>455</v>
      </c>
      <c r="AS393" s="6">
        <v>455</v>
      </c>
    </row>
    <row r="394" spans="1:45" ht="14.25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  <c r="AP394" s="6">
        <v>431</v>
      </c>
      <c r="AQ394" s="6">
        <v>460</v>
      </c>
      <c r="AR394" s="6">
        <v>460</v>
      </c>
      <c r="AS394" s="6">
        <v>460</v>
      </c>
    </row>
    <row r="395" spans="1:45" ht="14.25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  <c r="AP395" s="6">
        <v>445</v>
      </c>
      <c r="AQ395" s="6">
        <v>442.5</v>
      </c>
      <c r="AR395" s="6">
        <v>442.5</v>
      </c>
      <c r="AS395" s="6">
        <v>442.5</v>
      </c>
    </row>
    <row r="396" spans="1:45" ht="14.25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  <c r="AP396" s="6">
        <v>480</v>
      </c>
      <c r="AQ396" s="6">
        <v>480</v>
      </c>
      <c r="AR396" s="6">
        <v>480</v>
      </c>
      <c r="AS396" s="6">
        <v>480</v>
      </c>
    </row>
    <row r="397" spans="1:45" ht="14.25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  <c r="AP397" s="6">
        <v>509</v>
      </c>
      <c r="AQ397" s="6">
        <v>509</v>
      </c>
      <c r="AR397" s="6">
        <v>529</v>
      </c>
      <c r="AS397" s="6">
        <v>535</v>
      </c>
    </row>
    <row r="398" spans="1:45" ht="14.25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  <c r="AP398" s="6">
        <v>425</v>
      </c>
      <c r="AQ398" s="6">
        <v>425</v>
      </c>
      <c r="AR398" s="6">
        <v>425</v>
      </c>
      <c r="AS398" s="6">
        <v>425</v>
      </c>
    </row>
    <row r="399" spans="1:45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 aca="true" t="shared" si="15" ref="AN399:AS399">AN386*0.125+AN387*0.1+AN388*0.075+AN389*0.1+AN390*0.15+AN391*0.075+AN392*0.05+AN393*0.05+AN394*0.025+AN395*0.1+AN396*0.025+AN397*0.1+AN398*0.025</f>
        <v>453.6815</v>
      </c>
      <c r="AO399" s="6">
        <f t="shared" si="15"/>
        <v>453.206</v>
      </c>
      <c r="AP399" s="6">
        <f t="shared" si="15"/>
        <v>454.85</v>
      </c>
      <c r="AQ399" s="6">
        <f t="shared" si="15"/>
        <v>454.67499999999995</v>
      </c>
      <c r="AR399" s="6">
        <f t="shared" si="15"/>
        <v>455.98799999999994</v>
      </c>
      <c r="AS399" s="6">
        <f t="shared" si="15"/>
        <v>457.275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4.25">
      <c r="A417" s="16" t="s">
        <v>111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</row>
    <row r="418" spans="1:45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  <c r="AP418" s="7" t="s">
        <v>124</v>
      </c>
      <c r="AQ418" s="7" t="s">
        <v>125</v>
      </c>
      <c r="AR418" s="7" t="s">
        <v>126</v>
      </c>
      <c r="AS418" s="7" t="s">
        <v>129</v>
      </c>
    </row>
    <row r="419" spans="1:45" ht="14.25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  <c r="AP419" s="6">
        <v>89</v>
      </c>
      <c r="AQ419" s="6">
        <v>89</v>
      </c>
      <c r="AR419" s="6">
        <v>99.33</v>
      </c>
      <c r="AS419" s="6">
        <v>99.33</v>
      </c>
    </row>
    <row r="420" spans="1:45" ht="14.25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  <c r="AP420" s="6">
        <v>88.1</v>
      </c>
      <c r="AQ420" s="6">
        <v>88.1</v>
      </c>
      <c r="AR420" s="6">
        <v>88.1</v>
      </c>
      <c r="AS420" s="6">
        <v>88.1</v>
      </c>
    </row>
    <row r="421" spans="1:45" ht="14.25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  <c r="AP421" s="6">
        <v>113</v>
      </c>
      <c r="AQ421" s="6">
        <v>113</v>
      </c>
      <c r="AR421" s="6">
        <v>110</v>
      </c>
      <c r="AS421" s="6">
        <v>112</v>
      </c>
    </row>
    <row r="422" spans="1:45" ht="14.25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  <c r="AP422" s="6">
        <v>94.86</v>
      </c>
      <c r="AQ422" s="6">
        <v>91.8</v>
      </c>
      <c r="AR422" s="6">
        <v>91.8</v>
      </c>
      <c r="AS422" s="6">
        <v>90.78</v>
      </c>
    </row>
    <row r="423" spans="1:45" ht="14.25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  <c r="AP423" s="6">
        <v>91.1</v>
      </c>
      <c r="AQ423" s="6">
        <v>92.8</v>
      </c>
      <c r="AR423" s="6">
        <v>92.8</v>
      </c>
      <c r="AS423" s="6">
        <v>96.49</v>
      </c>
    </row>
    <row r="424" spans="1:45" ht="14.25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  <c r="AP424" s="6">
        <v>70</v>
      </c>
      <c r="AQ424" s="6">
        <v>70</v>
      </c>
      <c r="AR424" s="6">
        <v>70</v>
      </c>
      <c r="AS424" s="6">
        <v>70</v>
      </c>
    </row>
    <row r="425" spans="1:45" ht="14.25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  <c r="AP425" s="6">
        <v>110</v>
      </c>
      <c r="AQ425" s="6">
        <v>110</v>
      </c>
      <c r="AR425" s="6">
        <v>110</v>
      </c>
      <c r="AS425" s="6">
        <v>115</v>
      </c>
    </row>
    <row r="426" spans="1:45" ht="14.25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  <c r="AP426" s="6">
        <v>95</v>
      </c>
      <c r="AQ426" s="6">
        <v>103</v>
      </c>
      <c r="AR426" s="6">
        <v>103</v>
      </c>
      <c r="AS426" s="6">
        <v>103</v>
      </c>
    </row>
    <row r="427" spans="1:45" ht="14.25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  <c r="AP427" s="6">
        <v>124</v>
      </c>
      <c r="AQ427" s="6">
        <v>124</v>
      </c>
      <c r="AR427" s="6">
        <v>125</v>
      </c>
      <c r="AS427" s="6">
        <v>124</v>
      </c>
    </row>
    <row r="428" spans="1:45" ht="14.25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  <c r="AP428" s="6">
        <v>101</v>
      </c>
      <c r="AQ428" s="6">
        <v>101</v>
      </c>
      <c r="AR428" s="6">
        <v>101</v>
      </c>
      <c r="AS428" s="6">
        <v>101</v>
      </c>
    </row>
    <row r="429" spans="1:45" ht="14.25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  <c r="AP429" s="6">
        <v>75</v>
      </c>
      <c r="AQ429" s="6">
        <v>75</v>
      </c>
      <c r="AR429" s="6">
        <v>75</v>
      </c>
      <c r="AS429" s="6">
        <v>75</v>
      </c>
    </row>
    <row r="430" spans="1:45" ht="14.25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  <c r="AP430" s="6">
        <v>98</v>
      </c>
      <c r="AQ430" s="6">
        <v>98</v>
      </c>
      <c r="AR430" s="6">
        <v>99</v>
      </c>
      <c r="AS430" s="6">
        <v>99</v>
      </c>
    </row>
    <row r="431" spans="1:45" ht="14.25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  <c r="AP431" s="6">
        <v>90</v>
      </c>
      <c r="AQ431" s="6">
        <v>90</v>
      </c>
      <c r="AR431" s="6">
        <v>90</v>
      </c>
      <c r="AS431" s="6">
        <v>98</v>
      </c>
    </row>
    <row r="432" spans="1:45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 aca="true" t="shared" si="16" ref="AN432:AS432">AN419*0.125+AN420*0.1+AN421*0.075+AN422*0.1+AN423*0.15+AN424*0.075+AN425*0.05+AN426*0.05+AN427*0.025+AN428*0.1+AN429*0.025+AN430*0.1+AN431*0.025</f>
        <v>85.82825</v>
      </c>
      <c r="AO432" s="5">
        <f t="shared" si="16"/>
        <v>89.80250000000001</v>
      </c>
      <c r="AP432" s="5">
        <f t="shared" si="16"/>
        <v>94.18599999999999</v>
      </c>
      <c r="AQ432" s="5">
        <f t="shared" si="16"/>
        <v>94.53500000000001</v>
      </c>
      <c r="AR432" s="5">
        <f t="shared" si="16"/>
        <v>95.72625000000002</v>
      </c>
      <c r="AS432" s="5">
        <f t="shared" si="16"/>
        <v>96.75275</v>
      </c>
    </row>
    <row r="451" ht="17.25" customHeight="1"/>
    <row r="452" spans="1:42" ht="17.25" customHeight="1">
      <c r="A452" s="14" t="s">
        <v>123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45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  <c r="AP453" s="7" t="s">
        <v>124</v>
      </c>
      <c r="AQ453" s="7" t="s">
        <v>125</v>
      </c>
      <c r="AR453" s="7" t="s">
        <v>128</v>
      </c>
      <c r="AS453" s="7" t="s">
        <v>129</v>
      </c>
    </row>
    <row r="454" spans="1:45" ht="14.25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  <c r="AP454" s="9">
        <v>8.86</v>
      </c>
      <c r="AQ454" s="9">
        <v>8.86</v>
      </c>
      <c r="AR454" s="9">
        <v>8.86</v>
      </c>
      <c r="AS454" s="9">
        <v>8.86</v>
      </c>
    </row>
    <row r="455" spans="1:45" ht="14.25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  <c r="AP455" s="9">
        <v>7.23</v>
      </c>
      <c r="AQ455" s="9">
        <v>7.23</v>
      </c>
      <c r="AR455" s="9">
        <v>7.23</v>
      </c>
      <c r="AS455" s="9">
        <v>7.23</v>
      </c>
    </row>
    <row r="456" spans="1:45" ht="14.25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  <c r="AP456" s="9">
        <v>5.93</v>
      </c>
      <c r="AQ456" s="9">
        <v>5.93</v>
      </c>
      <c r="AR456" s="9">
        <v>5.99</v>
      </c>
      <c r="AS456" s="9">
        <v>5.99</v>
      </c>
    </row>
    <row r="457" spans="1:45" ht="14.25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  <c r="AP457" s="9">
        <v>7.96</v>
      </c>
      <c r="AQ457" s="9">
        <v>7.72</v>
      </c>
      <c r="AR457" s="9">
        <v>7.82</v>
      </c>
      <c r="AS457" s="9">
        <v>7.82</v>
      </c>
    </row>
    <row r="458" spans="1:45" ht="14.25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  <c r="AP458" s="9">
        <v>6.66</v>
      </c>
      <c r="AQ458" s="9">
        <v>6.33</v>
      </c>
      <c r="AR458" s="9">
        <v>6.33</v>
      </c>
      <c r="AS458" s="9">
        <v>10.48</v>
      </c>
    </row>
    <row r="459" spans="1:45" ht="14.25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  <c r="AP459" s="9">
        <v>7.8</v>
      </c>
      <c r="AQ459" s="9">
        <v>7.8</v>
      </c>
      <c r="AR459" s="9">
        <v>7.8</v>
      </c>
      <c r="AS459" s="9">
        <v>7.8</v>
      </c>
    </row>
    <row r="460" spans="1:45" ht="14.25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  <c r="AP460" s="9">
        <v>6.2</v>
      </c>
      <c r="AQ460" s="9">
        <v>6.2</v>
      </c>
      <c r="AR460" s="9">
        <v>6.51</v>
      </c>
      <c r="AS460" s="9">
        <v>6.82</v>
      </c>
    </row>
    <row r="461" spans="1:45" ht="14.25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  <c r="AP461" s="9">
        <v>6.21</v>
      </c>
      <c r="AQ461" s="9">
        <v>6.21</v>
      </c>
      <c r="AR461" s="9">
        <v>6.28</v>
      </c>
      <c r="AS461" s="9">
        <v>6.28</v>
      </c>
    </row>
    <row r="462" spans="1:45" ht="14.25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  <c r="AP462" s="9">
        <v>7.24</v>
      </c>
      <c r="AQ462" s="9">
        <v>7.17</v>
      </c>
      <c r="AR462" s="9">
        <v>7.24</v>
      </c>
      <c r="AS462" s="9">
        <v>7.53</v>
      </c>
    </row>
    <row r="463" spans="1:45" ht="14.25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  <c r="AP463" s="9">
        <v>6.42</v>
      </c>
      <c r="AQ463" s="9">
        <v>6.37</v>
      </c>
      <c r="AR463" s="9">
        <v>6.46</v>
      </c>
      <c r="AS463" s="9">
        <v>6.46</v>
      </c>
    </row>
    <row r="464" spans="1:45" ht="14.25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  <c r="AP464" s="9">
        <v>6.73</v>
      </c>
      <c r="AQ464" s="9">
        <v>6.73</v>
      </c>
      <c r="AR464" s="9">
        <v>6.73</v>
      </c>
      <c r="AS464" s="9">
        <v>6.73</v>
      </c>
    </row>
    <row r="465" spans="1:45" ht="14.25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  <c r="AP465" s="9">
        <v>7.07</v>
      </c>
      <c r="AQ465" s="9">
        <v>7.07</v>
      </c>
      <c r="AR465" s="9">
        <v>7.07</v>
      </c>
      <c r="AS465" s="9">
        <v>7.07</v>
      </c>
    </row>
    <row r="466" spans="1:45" ht="14.25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  <c r="AP466" s="9">
        <v>6.76</v>
      </c>
      <c r="AQ466" s="9">
        <v>6.76</v>
      </c>
      <c r="AR466" s="9">
        <v>6.76</v>
      </c>
      <c r="AS466" s="9">
        <v>6.76</v>
      </c>
    </row>
    <row r="467" spans="1:45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17" ref="AE467:AM467">AE454*0.125+AE455*0.1+AE456*0.075+AE457*0.1+AE458*0.15+AE459*0.075+AE460*0.05+AE461*0.05+AE462*0.025+AE463*0.1+AE464*0.025+AE465*0.1+AE466*0.025</f>
        <v>7.220499999999999</v>
      </c>
      <c r="AF467" s="9">
        <f t="shared" si="17"/>
        <v>7.22675</v>
      </c>
      <c r="AG467" s="9">
        <f t="shared" si="17"/>
        <v>7.30225</v>
      </c>
      <c r="AH467" s="9">
        <f t="shared" si="17"/>
        <v>7.291499999999999</v>
      </c>
      <c r="AI467" s="9">
        <f t="shared" si="17"/>
        <v>7.276250000000001</v>
      </c>
      <c r="AJ467" s="9">
        <f t="shared" si="17"/>
        <v>7.248000000000003</v>
      </c>
      <c r="AK467" s="9">
        <f t="shared" si="17"/>
        <v>7.2125</v>
      </c>
      <c r="AL467" s="9">
        <f t="shared" si="17"/>
        <v>7.223999999999998</v>
      </c>
      <c r="AM467" s="9">
        <f t="shared" si="17"/>
        <v>7.281074999999999</v>
      </c>
      <c r="AN467" s="9">
        <f aca="true" t="shared" si="18" ref="AN467:AS467">AN454*0.125+AN455*0.1+AN456*0.075+AN457*0.1+AN458*0.15+AN459*0.075+AN460*0.05+AN461*0.05+AN462*0.025+AN463*0.1+AN464*0.025+AN465*0.1+AN466*0.025</f>
        <v>7.281074999999999</v>
      </c>
      <c r="AO467" s="9">
        <f t="shared" si="18"/>
        <v>7.187</v>
      </c>
      <c r="AP467" s="9">
        <f t="shared" si="18"/>
        <v>7.142999999999999</v>
      </c>
      <c r="AQ467" s="9">
        <f t="shared" si="18"/>
        <v>7.062749999999999</v>
      </c>
      <c r="AR467" s="9">
        <f t="shared" si="18"/>
        <v>7.106999999999999</v>
      </c>
      <c r="AS467" s="9">
        <f t="shared" si="18"/>
        <v>7.75225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45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  <c r="AP486" s="7" t="s">
        <v>124</v>
      </c>
      <c r="AQ486" s="7" t="s">
        <v>125</v>
      </c>
      <c r="AR486" s="7" t="s">
        <v>128</v>
      </c>
      <c r="AS486" s="7" t="s">
        <v>129</v>
      </c>
    </row>
    <row r="487" spans="1:45" ht="14.25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  <c r="AP487" s="6">
        <v>200.34</v>
      </c>
      <c r="AQ487" s="6">
        <v>200.34</v>
      </c>
      <c r="AR487" s="6">
        <v>200.35</v>
      </c>
      <c r="AS487" s="6">
        <v>200.35</v>
      </c>
    </row>
    <row r="488" spans="1:45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  <c r="AP488" s="6">
        <v>174.55</v>
      </c>
      <c r="AQ488" s="6">
        <v>174.55</v>
      </c>
      <c r="AR488" s="6">
        <v>174.55</v>
      </c>
      <c r="AS488" s="6">
        <v>174.55</v>
      </c>
    </row>
    <row r="489" spans="1:45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  <c r="AP489" s="6">
        <v>154.79</v>
      </c>
      <c r="AQ489" s="6">
        <v>154.79</v>
      </c>
      <c r="AR489" s="6">
        <v>156.34</v>
      </c>
      <c r="AS489" s="6">
        <v>156.34</v>
      </c>
    </row>
    <row r="490" spans="1:45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  <c r="AP490" s="6">
        <v>232.96</v>
      </c>
      <c r="AQ490" s="6">
        <v>223.64</v>
      </c>
      <c r="AR490" s="6">
        <v>231.47</v>
      </c>
      <c r="AS490" s="6">
        <v>231.47</v>
      </c>
    </row>
    <row r="491" spans="1:45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  <c r="AP491" s="6">
        <v>195.1</v>
      </c>
      <c r="AQ491" s="6">
        <v>195.1</v>
      </c>
      <c r="AR491" s="6">
        <v>195.1</v>
      </c>
      <c r="AS491" s="6">
        <v>195.1</v>
      </c>
    </row>
    <row r="492" spans="1:45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  <c r="AP492" s="6">
        <v>93.22</v>
      </c>
      <c r="AQ492" s="6">
        <v>93.22</v>
      </c>
      <c r="AR492" s="6">
        <v>93.22</v>
      </c>
      <c r="AS492" s="6">
        <v>93.22</v>
      </c>
    </row>
    <row r="493" spans="1:45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  <c r="AP493" s="6">
        <v>160</v>
      </c>
      <c r="AQ493" s="6">
        <v>160</v>
      </c>
      <c r="AR493" s="6">
        <v>160</v>
      </c>
      <c r="AS493" s="6">
        <v>160</v>
      </c>
    </row>
    <row r="494" spans="1:45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  <c r="AP494" s="6">
        <v>156.37</v>
      </c>
      <c r="AQ494" s="6">
        <v>152.56</v>
      </c>
      <c r="AR494" s="6">
        <v>152.28</v>
      </c>
      <c r="AS494" s="6">
        <v>152.28</v>
      </c>
    </row>
    <row r="495" spans="1:45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  <c r="AP495" s="6">
        <v>185.82</v>
      </c>
      <c r="AQ495" s="6">
        <v>183.96</v>
      </c>
      <c r="AR495" s="6">
        <v>186</v>
      </c>
      <c r="AS495" s="6">
        <v>193</v>
      </c>
    </row>
    <row r="496" spans="1:45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  <c r="AP496" s="6">
        <v>146.5</v>
      </c>
      <c r="AQ496" s="6">
        <v>143.5</v>
      </c>
      <c r="AR496" s="6">
        <v>146.5</v>
      </c>
      <c r="AS496" s="6">
        <v>146.5</v>
      </c>
    </row>
    <row r="497" spans="1:45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  <c r="AP497" s="6">
        <v>174</v>
      </c>
      <c r="AQ497" s="6">
        <v>174</v>
      </c>
      <c r="AR497" s="6">
        <v>174</v>
      </c>
      <c r="AS497" s="6">
        <v>174</v>
      </c>
    </row>
    <row r="498" spans="1:45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  <c r="AP498" s="6">
        <v>176.98</v>
      </c>
      <c r="AQ498" s="6">
        <v>176.98</v>
      </c>
      <c r="AR498" s="6">
        <v>176.98</v>
      </c>
      <c r="AS498" s="6">
        <v>176.98</v>
      </c>
    </row>
    <row r="499" spans="1:45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  <c r="AP499" s="6">
        <v>158.92</v>
      </c>
      <c r="AQ499" s="6">
        <v>158.92</v>
      </c>
      <c r="AR499" s="6">
        <v>171.63</v>
      </c>
      <c r="AS499" s="6">
        <v>171.63</v>
      </c>
    </row>
    <row r="500" spans="1:45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19" ref="AE500:AM500">AE487*0.125+AE488*0.1+AE489*0.075+AE490*0.1+AE491*0.15+AE492*0.075+AE493*0.05+AE494*0.05+AE495*0.025+AE496*0.1+AE497*0.025+AE498*0.1+AE499*0.025</f>
        <v>168.34</v>
      </c>
      <c r="AF500" s="5">
        <f t="shared" si="19"/>
        <v>167.97750000000002</v>
      </c>
      <c r="AG500" s="5">
        <f t="shared" si="19"/>
        <v>167.8825</v>
      </c>
      <c r="AH500" s="5">
        <f t="shared" si="19"/>
        <v>168.44</v>
      </c>
      <c r="AI500" s="5">
        <f t="shared" si="19"/>
        <v>170.62499999999997</v>
      </c>
      <c r="AJ500" s="5">
        <f t="shared" si="19"/>
        <v>170.60999999999999</v>
      </c>
      <c r="AK500" s="5">
        <f t="shared" si="19"/>
        <v>171.625</v>
      </c>
      <c r="AL500" s="5">
        <f t="shared" si="19"/>
        <v>170.53</v>
      </c>
      <c r="AM500" s="5">
        <f t="shared" si="19"/>
        <v>172.79500000000002</v>
      </c>
      <c r="AN500" s="5">
        <f aca="true" t="shared" si="20" ref="AN500:AS500">AN487*0.125+AN488*0.1+AN489*0.075+AN490*0.1+AN491*0.15+AN492*0.075+AN493*0.05+AN494*0.05+AN495*0.025+AN496*0.1+AN497*0.025+AN498*0.1+AN499*0.025</f>
        <v>177.25975000000003</v>
      </c>
      <c r="AO500" s="5">
        <f t="shared" si="20"/>
        <v>174.82325</v>
      </c>
      <c r="AP500" s="5">
        <f t="shared" si="20"/>
        <v>174.79425000000003</v>
      </c>
      <c r="AQ500" s="5">
        <f t="shared" si="20"/>
        <v>173.32525</v>
      </c>
      <c r="AR500" s="5">
        <f t="shared" si="20"/>
        <v>174.8805</v>
      </c>
      <c r="AS500" s="5">
        <f t="shared" si="20"/>
        <v>175.0555</v>
      </c>
    </row>
    <row r="520" spans="1:37" ht="14.25">
      <c r="A520" s="14" t="s">
        <v>120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</row>
    <row r="521" spans="1:45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  <c r="AP521" s="7" t="s">
        <v>124</v>
      </c>
      <c r="AQ521" s="7" t="s">
        <v>125</v>
      </c>
      <c r="AR521" s="7" t="s">
        <v>128</v>
      </c>
      <c r="AS521" s="7" t="s">
        <v>129</v>
      </c>
    </row>
    <row r="522" spans="1:45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  <c r="AP522" s="6">
        <v>17.28</v>
      </c>
      <c r="AQ522" s="6">
        <v>17.28</v>
      </c>
      <c r="AR522" s="6">
        <v>17.25</v>
      </c>
      <c r="AS522" s="6">
        <v>17.25</v>
      </c>
    </row>
    <row r="523" spans="1:45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  <c r="AP523" s="6">
        <v>21.1</v>
      </c>
      <c r="AQ523" s="6">
        <v>21.1</v>
      </c>
      <c r="AR523" s="6">
        <v>21.1</v>
      </c>
      <c r="AS523" s="6">
        <v>21.1</v>
      </c>
    </row>
    <row r="524" spans="1:45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  <c r="AP524" s="6">
        <v>21</v>
      </c>
      <c r="AQ524" s="6">
        <v>21</v>
      </c>
      <c r="AR524" s="6">
        <v>21</v>
      </c>
      <c r="AS524" s="6">
        <v>21</v>
      </c>
    </row>
    <row r="525" spans="1:45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  <c r="AP525" s="6">
        <v>34.73</v>
      </c>
      <c r="AQ525" s="6">
        <v>34.73</v>
      </c>
      <c r="AR525" s="6">
        <v>34.73</v>
      </c>
      <c r="AS525" s="6">
        <v>34.73</v>
      </c>
    </row>
    <row r="526" spans="1:45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  <c r="AP526" s="6">
        <v>21.42</v>
      </c>
      <c r="AQ526" s="6">
        <v>21.42</v>
      </c>
      <c r="AR526" s="6">
        <v>21.42</v>
      </c>
      <c r="AS526" s="6">
        <v>21.42</v>
      </c>
    </row>
    <row r="527" spans="1:45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  <c r="AP527" s="6">
        <v>16.86</v>
      </c>
      <c r="AQ527" s="6">
        <v>16.86</v>
      </c>
      <c r="AR527" s="6">
        <v>16.86</v>
      </c>
      <c r="AS527" s="6">
        <v>16.86</v>
      </c>
    </row>
    <row r="528" spans="1:45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  <c r="AP528" s="6">
        <v>21.5</v>
      </c>
      <c r="AQ528" s="6">
        <v>21.5</v>
      </c>
      <c r="AR528" s="6">
        <v>19.5</v>
      </c>
      <c r="AS528" s="6">
        <v>19.5</v>
      </c>
    </row>
    <row r="529" spans="1:45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  <c r="AP529" s="6">
        <v>22.52</v>
      </c>
      <c r="AQ529" s="6">
        <v>22.52</v>
      </c>
      <c r="AR529" s="6">
        <v>22.52</v>
      </c>
      <c r="AS529" s="6">
        <v>22.52</v>
      </c>
    </row>
    <row r="530" spans="1:45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  <c r="AP530" s="6">
        <v>12.07</v>
      </c>
      <c r="AQ530" s="6">
        <v>12.07</v>
      </c>
      <c r="AR530" s="6">
        <v>12.07</v>
      </c>
      <c r="AS530" s="6">
        <v>12.07</v>
      </c>
    </row>
    <row r="531" spans="1:45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  <c r="AP531" s="6">
        <v>18.73</v>
      </c>
      <c r="AQ531" s="6">
        <v>18.73</v>
      </c>
      <c r="AR531" s="6">
        <v>24.38</v>
      </c>
      <c r="AS531" s="6">
        <v>24.38</v>
      </c>
    </row>
    <row r="532" spans="1:45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  <c r="AP532" s="6">
        <v>21</v>
      </c>
      <c r="AQ532" s="6">
        <v>21</v>
      </c>
      <c r="AR532" s="6">
        <v>21</v>
      </c>
      <c r="AS532" s="6">
        <v>21</v>
      </c>
    </row>
    <row r="533" spans="1:45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  <c r="AP533" s="6">
        <v>22.26</v>
      </c>
      <c r="AQ533" s="6">
        <v>22.26</v>
      </c>
      <c r="AR533" s="6">
        <v>22.26</v>
      </c>
      <c r="AS533" s="6">
        <v>22.26</v>
      </c>
    </row>
    <row r="534" spans="1:45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  <c r="AP534" s="6">
        <v>21</v>
      </c>
      <c r="AQ534" s="6">
        <v>21</v>
      </c>
      <c r="AR534" s="6">
        <v>21</v>
      </c>
      <c r="AS534" s="6">
        <v>21</v>
      </c>
    </row>
    <row r="535" spans="1:45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21" ref="AE535:AL535">AE522*0.125+AE523*0.1+AE524*0.075+AE525*0.1+AE526*0.15+AE527*0.075+AE528*0.05+AE529*0.05+AE530*0.025+AE531*0.1+AE532*0.025+AE533*0.1+AE534*0.025</f>
        <v>21.45425</v>
      </c>
      <c r="AF535" s="5">
        <f t="shared" si="21"/>
        <v>20.94025</v>
      </c>
      <c r="AG535" s="5">
        <f t="shared" si="21"/>
        <v>21.2955</v>
      </c>
      <c r="AH535" s="5">
        <f t="shared" si="21"/>
        <v>21.430500000000002</v>
      </c>
      <c r="AI535" s="5">
        <f t="shared" si="21"/>
        <v>21.42925</v>
      </c>
      <c r="AJ535" s="5">
        <f t="shared" si="21"/>
        <v>21.42925</v>
      </c>
      <c r="AK535" s="5">
        <f t="shared" si="21"/>
        <v>21.42925</v>
      </c>
      <c r="AL535" s="5">
        <f t="shared" si="21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 aca="true" t="shared" si="22" ref="AN535:AS535">AN522*0.125+AN523*0.1+AN524*0.075+AN525*0.1+AN526*0.15+AN527*0.075+AN528*0.05+AN529*0.05+AN530*0.025+AN531*0.1+AN532*0.025+AN533*0.1+AN534*0.025</f>
        <v>21.346999999999998</v>
      </c>
      <c r="AO535" s="5">
        <f t="shared" si="22"/>
        <v>21.344499999999996</v>
      </c>
      <c r="AP535" s="5">
        <f t="shared" si="22"/>
        <v>21.447249999999997</v>
      </c>
      <c r="AQ535" s="5">
        <f t="shared" si="22"/>
        <v>21.447249999999997</v>
      </c>
      <c r="AR535" s="5">
        <f t="shared" si="22"/>
        <v>21.908499999999997</v>
      </c>
      <c r="AS535" s="5">
        <f t="shared" si="22"/>
        <v>21.908499999999997</v>
      </c>
    </row>
  </sheetData>
  <sheetProtection password="E00D" sheet="1" objects="1" scenarios="1"/>
  <mergeCells count="8">
    <mergeCell ref="A1:AS1"/>
    <mergeCell ref="A84:AK84"/>
    <mergeCell ref="A417:AK417"/>
    <mergeCell ref="A318:AK318"/>
    <mergeCell ref="A18:AK18"/>
    <mergeCell ref="A51:AK51"/>
    <mergeCell ref="A168:AM168"/>
    <mergeCell ref="A133:AM1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zoomScalePageLayoutView="0"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dcterms:created xsi:type="dcterms:W3CDTF">2013-02-26T03:15:07Z</dcterms:created>
  <dcterms:modified xsi:type="dcterms:W3CDTF">2014-02-21T01:06:13Z</dcterms:modified>
  <cp:category/>
  <cp:version/>
  <cp:contentType/>
  <cp:contentStatus/>
</cp:coreProperties>
</file>