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0650" windowHeight="453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<sst xmlns="http://schemas.openxmlformats.org/spreadsheetml/2006/main" count="1121" uniqueCount="137">
  <si>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</si>
  <si>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</si>
  <si>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</si>
  <si>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</si>
  <si>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</si>
  <si>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</si>
  <si>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</si>
  <si>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</si>
  <si>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</si>
  <si>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</si>
  <si>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</si>
  <si>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</si>
  <si>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</si>
  <si>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</si>
  <si>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</si>
  <si>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</si>
  <si>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</si>
  <si>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</si>
  <si>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</si>
  <si>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</si>
  <si>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</si>
  <si>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</si>
  <si>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</si>
  <si>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</si>
  <si>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</si>
  <si>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</si>
  <si>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</si>
  <si>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</si>
  <si>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</si>
  <si>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</si>
  <si>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</si>
  <si>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</si>
  <si>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</si>
  <si>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</si>
  <si>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</si>
  <si>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</si>
  <si>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</si>
  <si>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</si>
  <si>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</si>
  <si>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</si>
  <si>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</si>
  <si>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</si>
  <si>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</si>
  <si>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</si>
  <si>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</si>
  <si>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</si>
  <si>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</si>
  <si>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</si>
  <si>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</si>
  <si>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</si>
  <si>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</si>
  <si>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</si>
  <si>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</si>
  <si>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</si>
  <si>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</si>
  <si>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</si>
  <si>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</si>
  <si>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</si>
  <si>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</si>
  <si>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</si>
  <si>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</si>
  <si>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</si>
  <si>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</si>
  <si>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</si>
  <si>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</si>
  <si>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</si>
  <si>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</si>
  <si>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</si>
  <si>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</si>
  <si>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</si>
  <si>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</si>
  <si>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</si>
  <si>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</si>
  <si>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</si>
  <si>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</si>
  <si>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</si>
  <si>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</si>
  <si>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</si>
  <si>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</si>
  <si>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</si>
  <si>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</si>
  <si>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</si>
  <si>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</si>
  <si>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</si>
  <si>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</si>
  <si>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</si>
  <si>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</si>
  <si>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</si>
  <si>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</si>
  <si>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</si>
  <si>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</si>
  <si>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</si>
  <si>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</si>
  <si>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</si>
  <si>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</si>
  <si>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</si>
  <si>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</si>
  <si>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</si>
  <si>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</si>
  <si>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</si>
  <si>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</si>
  <si>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</si>
  <si>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</si>
  <si>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</si>
  <si>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</si>
  <si>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</si>
  <si>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</si>
  <si>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</si>
  <si>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</si>
  <si>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</si>
  <si>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</si>
  <si>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</si>
  <si>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</si>
  <si>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</si>
  <si>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</si>
  <si>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</si>
  <si>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</si>
  <si>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</si>
  <si>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</si>
  <si>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</si>
  <si>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</si>
  <si>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</si>
  <si>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</si>
  <si>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</si>
  <si>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</si>
  <si>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</si>
  <si>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</si>
  <si>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13年8月</t>
  </si>
  <si>
    <t>13年9月</t>
  </si>
  <si>
    <t>13年10月</t>
  </si>
  <si>
    <t>13年11月</t>
  </si>
  <si>
    <t>13年12月</t>
  </si>
  <si>
    <t>14年01月</t>
  </si>
  <si>
    <t>13年12月</t>
  </si>
  <si>
    <t>14年01月</t>
  </si>
  <si>
    <t>2014年02月江苏省主要建筑材料价格走势</t>
  </si>
  <si>
    <t>14年02月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</si>
</sst>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75"/>
      <color indexed="8"/>
      <name val="宋体"/>
      <family val="0"/>
    </font>
    <font>
      <sz val="3.25"/>
      <color indexed="8"/>
      <name val="宋体"/>
      <family val="0"/>
    </font>
    <font>
      <sz val="8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1.25"/>
      <color indexed="8"/>
      <name val="黑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3.25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7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7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85"/>
          <c:w val="0.971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Sheet1!$AD$19:$AX$19</c:f>
              <c:strCache/>
            </c:strRef>
          </c:cat>
          <c:val>
            <c:numRef>
              <c:f>Sheet1!$AD$33:$AX$33</c:f>
              <c:numCache/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9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20043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19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755"/>
          <c:h val="0.8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Sheet1!$AB$385:$AX$385</c:f>
              <c:strCache/>
            </c:strRef>
          </c:cat>
          <c:val>
            <c:numRef>
              <c:f>Sheet1!$AB$399:$AX$399</c:f>
              <c:numCache/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  <c:max val="47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40795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925"/>
          <c:w val="0.977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Sheet1!$AB$418:$AX$418</c:f>
              <c:strCache/>
            </c:strRef>
          </c:cat>
          <c:val>
            <c:numRef>
              <c:f>Sheet1!$AB$432:$AX$432</c:f>
              <c:numCache/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75544"/>
        <c:crossesAt val="1"/>
        <c:crossBetween val="between"/>
        <c:dispUnits/>
        <c:majorUnit val="6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875"/>
          <c:w val="0.97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Sheet1!$B$153:$AX$153</c:f>
              <c:strCache/>
            </c:strRef>
          </c:cat>
          <c:val>
            <c:numRef>
              <c:f>Sheet1!$B$167:$AX$167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  <c:max val="4400"/>
          <c:min val="36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9676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5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75"/>
          <c:w val="0.977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Sheet1!$B$221:$AX$221</c:f>
              <c:strCache/>
            </c:strRef>
          </c:cat>
          <c:val>
            <c:numRef>
              <c:f>Sheet1!$B$235:$AX$235</c:f>
              <c:numCache/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93895"/>
        <c:crosses val="autoZero"/>
        <c:auto val="1"/>
        <c:lblOffset val="100"/>
        <c:tickLblSkip val="1"/>
        <c:noMultiLvlLbl val="0"/>
      </c:catAx>
      <c:valAx>
        <c:axId val="50793895"/>
        <c:scaling>
          <c:orientation val="minMax"/>
          <c:max val="400"/>
          <c:min val="3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4376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"/>
          <c:w val="0.9772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Sheet1!$B$453:$AX$453</c:f>
              <c:strCache/>
            </c:strRef>
          </c:cat>
          <c:val>
            <c:numRef>
              <c:f>Sheet1!$B$467:$AX$467</c:f>
              <c:numCache/>
            </c:numRef>
          </c:val>
          <c:smooth val="0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  <c:max val="8"/>
          <c:min val="6.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491872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8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175"/>
          <c:w val="0.977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Sheet1!$B$486:$AX$486</c:f>
              <c:strCache/>
            </c:strRef>
          </c:cat>
          <c:val>
            <c:numRef>
              <c:f>Sheet1!$B$500:$AX$500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  <c:max val="180"/>
          <c:min val="16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765482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525"/>
          <c:w val="0.9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Sheet1!$B$521:$AX$521</c:f>
              <c:strCache/>
            </c:strRef>
          </c:cat>
          <c:val>
            <c:numRef>
              <c:f>Sheet1!$B$535:$AX$535</c:f>
              <c:numCache/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  <c:max val="22.6"/>
          <c:min val="20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254484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/t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2"/>
                <c:pt idx="0">
                  <c:v>13年2月</c:v>
                </c:pt>
                <c:pt idx="1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2"/>
                <c:pt idx="0">
                  <c:v>4096.0070000000005</c:v>
                </c:pt>
                <c:pt idx="1">
                  <c:v>4128.957</c:v>
                </c:pt>
              </c:numCache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4763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71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Sheet1!$AB$52:$AX$52</c:f>
              <c:strCache/>
            </c:strRef>
          </c:cat>
          <c:val>
            <c:numRef>
              <c:f>Sheet1!$AB$66:$AX$66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  <c:max val="95"/>
          <c:min val="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384638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"/>
          <c:w val="0.970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Sheet1!$AB$85:$AX$85</c:f>
              <c:strCache/>
            </c:strRef>
          </c:cat>
          <c:val>
            <c:numRef>
              <c:f>Sheet1!$AB$99:$AX$99</c:f>
              <c:numCache/>
            </c:numRef>
          </c:val>
          <c:smooth val="0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58184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925"/>
          <c:w val="0.977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Sheet1!$AB$118:$AX$118</c:f>
              <c:strCache/>
            </c:strRef>
          </c:cat>
          <c:val>
            <c:numRef>
              <c:f>Sheet1!$AB$132:$AX$132</c:f>
              <c:numCache/>
            </c:numRef>
          </c:val>
          <c:smooth val="0"/>
        </c:ser>
        <c:marker val="1"/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44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782450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725"/>
          <c:w val="0.977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Sheet1!$AB$187:$AX$187</c:f>
              <c:strCache/>
            </c:strRef>
          </c:cat>
          <c:val>
            <c:numRef>
              <c:f>Sheet1!$AB$201:$AX$201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023900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81"/>
          <c:w val="0.97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Sheet1!$AB$253:$AX$253</c:f>
              <c:strCache/>
            </c:strRef>
          </c:cat>
          <c:val>
            <c:numRef>
              <c:f>Sheet1!$AB$267:$AX$267</c:f>
              <c:numCache/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86342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8325"/>
          <c:w val="0.9772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Sheet1!$AB$319:$AX$319</c:f>
              <c:strCache/>
            </c:strRef>
          </c:cat>
          <c:val>
            <c:numRef>
              <c:f>Sheet1!$AB$333:$AX$333</c:f>
              <c:numCache/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230"/>
          <c:min val="1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12641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525"/>
          <c:w val="0.977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Sheet1!$AB$286:$AX$286</c:f>
              <c:strCache/>
            </c:strRef>
          </c:cat>
          <c:val>
            <c:numRef>
              <c:f>Sheet1!$AB$300:$AX$300</c:f>
              <c:numCache/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  <c:max val="342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06746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6"/>
          <c:w val="0.9772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Sheet1!$AB$352:$AX$352</c:f>
              <c:strCache/>
            </c:strRef>
          </c:cat>
          <c:val>
            <c:numRef>
              <c:f>Sheet1!$AB$366:$AX$366</c:f>
              <c:numCache/>
            </c:numRef>
          </c:val>
          <c:smooth val="0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475429"/>
        <c:crossesAt val="3"/>
        <c:auto val="1"/>
        <c:lblOffset val="100"/>
        <c:tickLblSkip val="1"/>
        <c:noMultiLvlLbl val="0"/>
      </c:catAx>
      <c:valAx>
        <c:axId val="61475429"/>
        <c:scaling>
          <c:orientation val="minMax"/>
          <c:max val="6"/>
          <c:min val="4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743684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28575</xdr:rowOff>
    </xdr:from>
    <xdr:to>
      <xdr:col>48</xdr:col>
      <xdr:colOff>676275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00025" y="790575"/>
        <a:ext cx="7143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48</xdr:col>
      <xdr:colOff>647700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495800"/>
        <a:ext cx="70866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48</xdr:col>
      <xdr:colOff>676275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8029575"/>
        <a:ext cx="70675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48</xdr:col>
      <xdr:colOff>676275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791950"/>
        <a:ext cx="70961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19050</xdr:rowOff>
    </xdr:from>
    <xdr:to>
      <xdr:col>48</xdr:col>
      <xdr:colOff>657225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09550" y="19592925"/>
        <a:ext cx="71151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49</xdr:col>
      <xdr:colOff>0</xdr:colOff>
      <xdr:row>250</xdr:row>
      <xdr:rowOff>19050</xdr:rowOff>
    </xdr:to>
    <xdr:graphicFrame>
      <xdr:nvGraphicFramePr>
        <xdr:cNvPr id="6" name="Chart 9"/>
        <xdr:cNvGraphicFramePr/>
      </xdr:nvGraphicFramePr>
      <xdr:xfrm>
        <a:off x="228600" y="26860500"/>
        <a:ext cx="71247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48</xdr:col>
      <xdr:colOff>657225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4156650"/>
        <a:ext cx="70485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9525</xdr:rowOff>
    </xdr:from>
    <xdr:to>
      <xdr:col>48</xdr:col>
      <xdr:colOff>676275</xdr:colOff>
      <xdr:row>283</xdr:row>
      <xdr:rowOff>104775</xdr:rowOff>
    </xdr:to>
    <xdr:graphicFrame>
      <xdr:nvGraphicFramePr>
        <xdr:cNvPr id="8" name="Chart 11"/>
        <xdr:cNvGraphicFramePr/>
      </xdr:nvGraphicFramePr>
      <xdr:xfrm>
        <a:off x="266700" y="30499050"/>
        <a:ext cx="70770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48</xdr:col>
      <xdr:colOff>657225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823775"/>
        <a:ext cx="703897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48</xdr:col>
      <xdr:colOff>676275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471850"/>
        <a:ext cx="708660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48</xdr:col>
      <xdr:colOff>638175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5148500"/>
        <a:ext cx="70199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523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49</xdr:col>
      <xdr:colOff>0</xdr:colOff>
      <xdr:row>150</xdr:row>
      <xdr:rowOff>19050</xdr:rowOff>
    </xdr:to>
    <xdr:graphicFrame>
      <xdr:nvGraphicFramePr>
        <xdr:cNvPr id="13" name="Chart 23"/>
        <xdr:cNvGraphicFramePr/>
      </xdr:nvGraphicFramePr>
      <xdr:xfrm>
        <a:off x="314325" y="15601950"/>
        <a:ext cx="7038975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152400</xdr:rowOff>
    </xdr:from>
    <xdr:to>
      <xdr:col>48</xdr:col>
      <xdr:colOff>657225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38125" y="23164800"/>
        <a:ext cx="7086600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48</xdr:col>
      <xdr:colOff>647700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872775"/>
        <a:ext cx="70866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48</xdr:col>
      <xdr:colOff>647700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816125"/>
        <a:ext cx="701040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57150</xdr:rowOff>
    </xdr:from>
    <xdr:to>
      <xdr:col>48</xdr:col>
      <xdr:colOff>666750</xdr:colOff>
      <xdr:row>517</xdr:row>
      <xdr:rowOff>66675</xdr:rowOff>
    </xdr:to>
    <xdr:graphicFrame>
      <xdr:nvGraphicFramePr>
        <xdr:cNvPr id="17" name="Chart 28"/>
        <xdr:cNvGraphicFramePr/>
      </xdr:nvGraphicFramePr>
      <xdr:xfrm>
        <a:off x="285750" y="56521350"/>
        <a:ext cx="704850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35"/>
  <sheetViews>
    <sheetView tabSelected="1" zoomScalePageLayoutView="0" workbookViewId="0" topLeftCell="A1">
      <selection activeCell="A522" sqref="A522:IV534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3" customWidth="1"/>
    <col min="39" max="46" width="6.875" style="0" customWidth="1"/>
  </cols>
  <sheetData>
    <row r="1" spans="1:49" ht="45.75" customHeigh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18" spans="1:37" ht="18" customHeight="1">
      <c r="A18" s="14" t="s">
        <v>106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50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127</v>
      </c>
      <c r="AS19" s="7" t="s">
        <v>128</v>
      </c>
      <c r="AT19" s="7" t="s">
        <v>129</v>
      </c>
      <c r="AU19" s="7" t="s">
        <v>130</v>
      </c>
      <c r="AV19" s="7" t="s">
        <v>131</v>
      </c>
      <c r="AW19" s="7" t="s">
        <v>132</v>
      </c>
      <c r="AX19" s="7" t="s">
        <v>136</v>
      </c>
    </row>
    <row r="20" spans="1:50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  <c r="AT20" s="6">
        <v>76.5</v>
      </c>
      <c r="AU20" s="6">
        <v>75.5</v>
      </c>
      <c r="AV20" s="6">
        <v>77.87</v>
      </c>
      <c r="AW20" s="6">
        <v>77.87</v>
      </c>
      <c r="AX20" s="6">
        <v>77.87</v>
      </c>
    </row>
    <row r="21" spans="1:50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  <c r="AT21" s="6">
        <v>89.15</v>
      </c>
      <c r="AU21" s="6">
        <v>96.29</v>
      </c>
      <c r="AV21" s="6">
        <v>96.29</v>
      </c>
      <c r="AW21" s="6">
        <v>96.29</v>
      </c>
      <c r="AX21" s="6">
        <v>95.27</v>
      </c>
    </row>
    <row r="22" spans="1:50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  <c r="AT22" s="6">
        <v>50</v>
      </c>
      <c r="AU22" s="6">
        <v>50</v>
      </c>
      <c r="AV22" s="6">
        <v>50</v>
      </c>
      <c r="AW22" s="6">
        <v>50</v>
      </c>
      <c r="AX22" s="6">
        <v>50</v>
      </c>
    </row>
    <row r="23" spans="1:50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  <c r="AT23" s="6">
        <v>86.7</v>
      </c>
      <c r="AU23" s="6">
        <v>98.82</v>
      </c>
      <c r="AV23" s="6">
        <v>96.9</v>
      </c>
      <c r="AW23" s="6">
        <v>93.84</v>
      </c>
      <c r="AX23" s="6">
        <v>92.82</v>
      </c>
    </row>
    <row r="24" spans="1:50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  <c r="AT24" s="6">
        <v>103</v>
      </c>
      <c r="AU24" s="6">
        <v>110</v>
      </c>
      <c r="AV24" s="6">
        <v>110</v>
      </c>
      <c r="AW24" s="6">
        <v>110</v>
      </c>
      <c r="AX24" s="6">
        <v>111.5</v>
      </c>
    </row>
    <row r="25" spans="1:50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  <c r="AT25" s="6">
        <v>89</v>
      </c>
      <c r="AU25" s="6">
        <v>87</v>
      </c>
      <c r="AV25" s="6">
        <v>104</v>
      </c>
      <c r="AW25" s="6">
        <v>104</v>
      </c>
      <c r="AX25" s="6">
        <v>104</v>
      </c>
    </row>
    <row r="26" spans="1:50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  <c r="AT26" s="6">
        <v>65</v>
      </c>
      <c r="AU26" s="6">
        <v>62</v>
      </c>
      <c r="AV26" s="6">
        <v>62</v>
      </c>
      <c r="AW26" s="6">
        <v>62</v>
      </c>
      <c r="AX26" s="6">
        <v>62</v>
      </c>
    </row>
    <row r="27" spans="1:50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  <c r="AT27" s="6">
        <v>83</v>
      </c>
      <c r="AU27" s="6">
        <v>86.47</v>
      </c>
      <c r="AV27" s="6">
        <v>97.6</v>
      </c>
      <c r="AW27" s="6">
        <v>93</v>
      </c>
      <c r="AX27" s="6">
        <v>93</v>
      </c>
    </row>
    <row r="28" spans="1:50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  <c r="AT28" s="6">
        <v>105</v>
      </c>
      <c r="AU28" s="6">
        <v>106</v>
      </c>
      <c r="AV28" s="6">
        <v>106</v>
      </c>
      <c r="AW28" s="6">
        <v>106</v>
      </c>
      <c r="AX28" s="6">
        <v>120</v>
      </c>
    </row>
    <row r="29" spans="1:50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  <c r="AT29" s="6">
        <v>92.43</v>
      </c>
      <c r="AU29" s="6">
        <v>93</v>
      </c>
      <c r="AV29" s="6">
        <v>93</v>
      </c>
      <c r="AW29" s="6">
        <v>93</v>
      </c>
      <c r="AX29" s="6">
        <v>93</v>
      </c>
    </row>
    <row r="30" spans="1:50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  <c r="AT30" s="6">
        <v>70</v>
      </c>
      <c r="AU30" s="6">
        <v>70</v>
      </c>
      <c r="AV30" s="6">
        <v>70</v>
      </c>
      <c r="AW30" s="6">
        <v>70</v>
      </c>
      <c r="AX30" s="6">
        <v>70</v>
      </c>
    </row>
    <row r="31" spans="1:50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  <c r="AT31" s="6">
        <v>91</v>
      </c>
      <c r="AU31" s="6">
        <v>92</v>
      </c>
      <c r="AV31" s="6">
        <v>98</v>
      </c>
      <c r="AW31" s="6">
        <v>104</v>
      </c>
      <c r="AX31" s="6">
        <v>103</v>
      </c>
    </row>
    <row r="32" spans="1:50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  <c r="AT32" s="6">
        <v>70</v>
      </c>
      <c r="AU32" s="6">
        <v>72</v>
      </c>
      <c r="AV32" s="6">
        <v>72</v>
      </c>
      <c r="AW32" s="6">
        <v>72</v>
      </c>
      <c r="AX32" s="6">
        <v>73.7</v>
      </c>
    </row>
    <row r="33" spans="1:50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U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  <c r="AT33" s="5">
        <f t="shared" si="0"/>
        <v>84.89049999999999</v>
      </c>
      <c r="AU33" s="5">
        <f t="shared" si="0"/>
        <v>87.84700000000001</v>
      </c>
      <c r="AV33" s="5">
        <f>AV20*0.125+AV21*0.1+AV22*0.075+AV23*0.1+AV24*0.15+AV25*0.075+AV26*0.05+AV27*0.05+AV28*0.025+AV29*0.1+AV30*0.025+AV31*0.1+AV32*0.025</f>
        <v>90.38275</v>
      </c>
      <c r="AW33" s="5">
        <f>AW20*0.125+AW21*0.1+AW22*0.075+AW23*0.1+AW24*0.15+AW25*0.075+AW26*0.05+AW27*0.05+AW28*0.025+AW29*0.1+AW30*0.025+AW31*0.1+AW32*0.025</f>
        <v>90.44675000000001</v>
      </c>
      <c r="AX33" s="5">
        <f>AX20*0.125+AX21*0.1+AX22*0.075+AX23*0.1+AX24*0.15+AX25*0.075+AX26*0.05+AX27*0.05+AX28*0.025+AX29*0.1+AX30*0.025+AX31*0.1+AX32*0.025</f>
        <v>90.76024999999998</v>
      </c>
    </row>
    <row r="51" spans="1:37" ht="14.25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50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127</v>
      </c>
      <c r="AS52" s="7" t="s">
        <v>128</v>
      </c>
      <c r="AT52" s="7" t="s">
        <v>129</v>
      </c>
      <c r="AU52" s="6" t="s">
        <v>130</v>
      </c>
      <c r="AV52" s="7" t="s">
        <v>131</v>
      </c>
      <c r="AW52" s="7" t="s">
        <v>132</v>
      </c>
      <c r="AX52" s="7" t="s">
        <v>136</v>
      </c>
    </row>
    <row r="53" spans="1:50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  <c r="AT53" s="6">
        <v>73.6</v>
      </c>
      <c r="AU53" s="6">
        <v>82</v>
      </c>
      <c r="AV53" s="6">
        <v>84</v>
      </c>
      <c r="AW53" s="6">
        <v>84</v>
      </c>
      <c r="AX53" s="6">
        <v>84</v>
      </c>
    </row>
    <row r="54" spans="1:50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  <c r="AT54" s="6">
        <v>94.25</v>
      </c>
      <c r="AU54" s="6">
        <v>111.09</v>
      </c>
      <c r="AV54" s="6">
        <v>107.51</v>
      </c>
      <c r="AW54" s="6">
        <v>107.51</v>
      </c>
      <c r="AX54" s="6">
        <v>99.35</v>
      </c>
    </row>
    <row r="55" spans="1:50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  <c r="AT55" s="6">
        <v>45</v>
      </c>
      <c r="AU55" s="6">
        <v>45</v>
      </c>
      <c r="AV55" s="6">
        <v>45</v>
      </c>
      <c r="AW55" s="6">
        <v>45</v>
      </c>
      <c r="AX55" s="6">
        <v>45</v>
      </c>
    </row>
    <row r="56" spans="1:50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  <c r="AT56" s="6">
        <v>92.82</v>
      </c>
      <c r="AU56" s="6">
        <v>127.5</v>
      </c>
      <c r="AV56" s="6">
        <v>122.4</v>
      </c>
      <c r="AW56" s="6">
        <v>116.28</v>
      </c>
      <c r="AX56" s="6">
        <v>113.22</v>
      </c>
    </row>
    <row r="57" spans="1:50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  <c r="AT57" s="6">
        <v>94</v>
      </c>
      <c r="AU57" s="6">
        <v>110.67</v>
      </c>
      <c r="AV57" s="6">
        <v>110.67</v>
      </c>
      <c r="AW57" s="6">
        <v>110.67</v>
      </c>
      <c r="AX57" s="6">
        <v>108</v>
      </c>
    </row>
    <row r="58" spans="1:50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  <c r="AT58" s="6">
        <v>105</v>
      </c>
      <c r="AU58" s="6">
        <v>93</v>
      </c>
      <c r="AV58" s="6">
        <v>115</v>
      </c>
      <c r="AW58" s="6">
        <v>115</v>
      </c>
      <c r="AX58" s="6">
        <v>115</v>
      </c>
    </row>
    <row r="59" spans="1:50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  <c r="AT59" s="6">
        <v>60</v>
      </c>
      <c r="AU59" s="6">
        <v>60</v>
      </c>
      <c r="AV59" s="6">
        <v>60</v>
      </c>
      <c r="AW59" s="6">
        <v>58</v>
      </c>
      <c r="AX59" s="6">
        <v>58</v>
      </c>
    </row>
    <row r="60" spans="1:50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  <c r="AT60" s="6">
        <v>44</v>
      </c>
      <c r="AU60" s="6">
        <v>47.68</v>
      </c>
      <c r="AV60" s="6">
        <v>63.63</v>
      </c>
      <c r="AW60" s="6">
        <v>50</v>
      </c>
      <c r="AX60" s="6">
        <v>50</v>
      </c>
    </row>
    <row r="61" spans="1:50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  <c r="AT61" s="6">
        <v>96</v>
      </c>
      <c r="AU61" s="6">
        <v>97</v>
      </c>
      <c r="AV61" s="6">
        <v>97</v>
      </c>
      <c r="AW61" s="6">
        <v>97</v>
      </c>
      <c r="AX61" s="6">
        <v>90</v>
      </c>
    </row>
    <row r="62" spans="1:50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  <c r="AT62" s="6">
        <v>92</v>
      </c>
      <c r="AU62" s="6">
        <v>93</v>
      </c>
      <c r="AV62" s="6">
        <v>93</v>
      </c>
      <c r="AW62" s="6">
        <v>93</v>
      </c>
      <c r="AX62" s="6">
        <v>92</v>
      </c>
    </row>
    <row r="63" spans="1:50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  <c r="AT63" s="6">
        <v>70</v>
      </c>
      <c r="AU63" s="6">
        <v>70</v>
      </c>
      <c r="AV63" s="6">
        <v>70</v>
      </c>
      <c r="AW63" s="6">
        <v>70</v>
      </c>
      <c r="AX63" s="6">
        <v>70</v>
      </c>
    </row>
    <row r="64" spans="1:50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  <c r="AT64" s="6">
        <v>90</v>
      </c>
      <c r="AU64" s="6">
        <v>92</v>
      </c>
      <c r="AV64" s="6">
        <v>110</v>
      </c>
      <c r="AW64" s="6">
        <v>110</v>
      </c>
      <c r="AX64" s="6">
        <v>106</v>
      </c>
    </row>
    <row r="65" spans="1:50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  <c r="AT65" s="6">
        <v>45</v>
      </c>
      <c r="AU65" s="6">
        <v>47</v>
      </c>
      <c r="AV65" s="6">
        <v>47</v>
      </c>
      <c r="AW65" s="6">
        <v>47</v>
      </c>
      <c r="AX65" s="6">
        <v>45.3</v>
      </c>
    </row>
    <row r="66" spans="1:50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1" ref="AN66:AU66">AN53*0.125+AN54*0.1+AN55*0.075+AN56*0.1+AN57*0.15+AN58*0.075+AN59*0.05+AN60*0.05+AN61*0.025+AN62*0.1+AN63*0.025+AN64*0.1+AN65*0.025</f>
        <v>86.49149999999999</v>
      </c>
      <c r="AO66" s="5">
        <f t="shared" si="1"/>
        <v>84.00399999999999</v>
      </c>
      <c r="AP66" s="5">
        <f t="shared" si="1"/>
        <v>81.78375</v>
      </c>
      <c r="AQ66" s="5">
        <f t="shared" si="1"/>
        <v>77.31175</v>
      </c>
      <c r="AR66" s="5">
        <f t="shared" si="1"/>
        <v>77.776</v>
      </c>
      <c r="AS66" s="5">
        <f t="shared" si="1"/>
        <v>81.538</v>
      </c>
      <c r="AT66" s="5">
        <f t="shared" si="1"/>
        <v>81.932</v>
      </c>
      <c r="AU66" s="5">
        <f t="shared" si="1"/>
        <v>90.29350000000001</v>
      </c>
      <c r="AV66" s="5">
        <f>AV53*0.125+AV54*0.1+AV55*0.075+AV56*0.1+AV57*0.15+AV58*0.075+AV59*0.05+AV60*0.05+AV61*0.025+AV62*0.1+AV63*0.025+AV64*0.1+AV65*0.025</f>
        <v>93.92299999999999</v>
      </c>
      <c r="AW66" s="5">
        <f>AW53*0.125+AW54*0.1+AW55*0.075+AW56*0.1+AW57*0.15+AW58*0.075+AW59*0.05+AW60*0.05+AW61*0.025+AW62*0.1+AW63*0.025+AW64*0.1+AW65*0.025</f>
        <v>92.5295</v>
      </c>
      <c r="AX66" s="5">
        <f>AX53*0.125+AX54*0.1+AX55*0.075+AX56*0.1+AX57*0.15+AX58*0.075+AX59*0.05+AX60*0.05+AX61*0.025+AX62*0.1+AX63*0.025+AX64*0.1+AX65*0.025</f>
        <v>90.2895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4" t="s">
        <v>107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50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127</v>
      </c>
      <c r="AS85" s="7" t="s">
        <v>128</v>
      </c>
      <c r="AT85" s="7" t="s">
        <v>129</v>
      </c>
      <c r="AU85" s="7" t="s">
        <v>130</v>
      </c>
      <c r="AV85" s="7" t="s">
        <v>131</v>
      </c>
      <c r="AW85" s="7" t="s">
        <v>132</v>
      </c>
      <c r="AX85" s="7" t="s">
        <v>136</v>
      </c>
    </row>
    <row r="86" spans="1:50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  <c r="AT86" s="6">
        <v>1658</v>
      </c>
      <c r="AU86" s="6">
        <v>1658</v>
      </c>
      <c r="AV86" s="6">
        <v>1658</v>
      </c>
      <c r="AW86" s="6">
        <v>1658</v>
      </c>
      <c r="AX86" s="6">
        <v>1658</v>
      </c>
    </row>
    <row r="87" spans="1:50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  <c r="AT87" s="6">
        <v>2036.51</v>
      </c>
      <c r="AU87" s="6">
        <v>2036.51</v>
      </c>
      <c r="AV87" s="6">
        <v>2036.51</v>
      </c>
      <c r="AW87" s="6">
        <v>2036.51</v>
      </c>
      <c r="AX87" s="6">
        <v>2036.51</v>
      </c>
    </row>
    <row r="88" spans="1:50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  <c r="AT88" s="6">
        <v>1780</v>
      </c>
      <c r="AU88" s="6">
        <v>1780</v>
      </c>
      <c r="AV88" s="6">
        <v>1780</v>
      </c>
      <c r="AW88" s="6">
        <v>1780</v>
      </c>
      <c r="AX88" s="6">
        <v>1780</v>
      </c>
    </row>
    <row r="89" spans="1:50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  <c r="AT89" s="6">
        <v>2501</v>
      </c>
      <c r="AU89" s="6">
        <v>2501</v>
      </c>
      <c r="AV89" s="6">
        <v>2501</v>
      </c>
      <c r="AW89" s="6">
        <v>2501</v>
      </c>
      <c r="AX89" s="6">
        <v>2501</v>
      </c>
    </row>
    <row r="90" spans="1:50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  <c r="AT90" s="6">
        <v>2150</v>
      </c>
      <c r="AU90" s="6">
        <v>2150</v>
      </c>
      <c r="AV90" s="6">
        <v>2150</v>
      </c>
      <c r="AW90" s="6">
        <v>2150</v>
      </c>
      <c r="AX90" s="6">
        <v>2150</v>
      </c>
    </row>
    <row r="91" spans="1:50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  <c r="AT91" s="6">
        <v>3200</v>
      </c>
      <c r="AU91" s="6">
        <v>3200</v>
      </c>
      <c r="AV91" s="6">
        <v>3200</v>
      </c>
      <c r="AW91" s="6">
        <v>3200</v>
      </c>
      <c r="AX91" s="6">
        <v>3200</v>
      </c>
    </row>
    <row r="92" spans="1:50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  <c r="AT92" s="6">
        <v>1700</v>
      </c>
      <c r="AU92" s="6">
        <v>1700</v>
      </c>
      <c r="AV92" s="6">
        <v>1860</v>
      </c>
      <c r="AW92" s="6">
        <v>1860</v>
      </c>
      <c r="AX92" s="6">
        <v>1860</v>
      </c>
    </row>
    <row r="93" spans="1:50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  <c r="AT93" s="6">
        <v>2300</v>
      </c>
      <c r="AU93" s="6">
        <v>2320.72</v>
      </c>
      <c r="AV93" s="6">
        <v>2320.72</v>
      </c>
      <c r="AW93" s="6">
        <v>2320.72</v>
      </c>
      <c r="AX93" s="6">
        <v>2337.99</v>
      </c>
    </row>
    <row r="94" spans="1:50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  <c r="AT94" s="6">
        <v>2300</v>
      </c>
      <c r="AU94" s="6">
        <v>2300</v>
      </c>
      <c r="AV94" s="6">
        <v>2300</v>
      </c>
      <c r="AW94" s="6">
        <v>2300</v>
      </c>
      <c r="AX94" s="6">
        <v>2300</v>
      </c>
    </row>
    <row r="95" spans="1:50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  <c r="AT95" s="6">
        <v>2400</v>
      </c>
      <c r="AU95" s="6">
        <v>2400</v>
      </c>
      <c r="AV95" s="6">
        <v>2400</v>
      </c>
      <c r="AW95" s="6">
        <v>2400</v>
      </c>
      <c r="AX95" s="6">
        <v>2400</v>
      </c>
    </row>
    <row r="96" spans="1:50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  <c r="AT96" s="6">
        <v>1750</v>
      </c>
      <c r="AU96" s="6">
        <v>1750</v>
      </c>
      <c r="AV96" s="6">
        <v>1750</v>
      </c>
      <c r="AW96" s="6">
        <v>1750</v>
      </c>
      <c r="AX96" s="6">
        <v>1750</v>
      </c>
    </row>
    <row r="97" spans="1:50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  <c r="AT97" s="6">
        <v>2499</v>
      </c>
      <c r="AU97" s="6">
        <v>2499</v>
      </c>
      <c r="AV97" s="6">
        <v>2567</v>
      </c>
      <c r="AW97" s="6">
        <v>2567</v>
      </c>
      <c r="AX97" s="6">
        <v>2567</v>
      </c>
    </row>
    <row r="98" spans="1:50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  <c r="AT98" s="6">
        <v>1850</v>
      </c>
      <c r="AU98" s="6">
        <v>1850</v>
      </c>
      <c r="AV98" s="6">
        <v>1850</v>
      </c>
      <c r="AW98" s="6">
        <v>1850</v>
      </c>
      <c r="AX98" s="6">
        <v>1850</v>
      </c>
    </row>
    <row r="99" spans="1:50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2" ref="AN99:AU99">AN86*0.125+AN87*0.1+AN88*0.075+AN89*0.1+AN90*0.15+AN91*0.075+AN92*0.05+AN93*0.05+AN94*0.025+AN95*0.1+AN96*0.025+AN97*0.1+AN98*0.025</f>
        <v>2064.8410000000003</v>
      </c>
      <c r="AO99" s="5">
        <f t="shared" si="2"/>
        <v>2159.301</v>
      </c>
      <c r="AP99" s="5">
        <f t="shared" si="2"/>
        <v>2176.506</v>
      </c>
      <c r="AQ99" s="5">
        <f t="shared" si="2"/>
        <v>2171.506</v>
      </c>
      <c r="AR99" s="5">
        <f t="shared" si="2"/>
        <v>2166.501</v>
      </c>
      <c r="AS99" s="5">
        <f t="shared" si="2"/>
        <v>2186.9010000000003</v>
      </c>
      <c r="AT99" s="5">
        <f t="shared" si="2"/>
        <v>2194.4010000000003</v>
      </c>
      <c r="AU99" s="6">
        <f t="shared" si="2"/>
        <v>2195.4370000000004</v>
      </c>
      <c r="AV99" s="6">
        <f>AV86*0.125+AV87*0.1+AV88*0.075+AV89*0.1+AV90*0.15+AV91*0.075+AV92*0.05+AV93*0.05+AV94*0.025+AV95*0.1+AV96*0.025+AV97*0.1+AV98*0.025</f>
        <v>2210.237</v>
      </c>
      <c r="AW99" s="6">
        <f>AW86*0.125+AW87*0.1+AW88*0.075+AW89*0.1+AW90*0.15+AW91*0.075+AW92*0.05+AW93*0.05+AW94*0.025+AW95*0.1+AW96*0.025+AW97*0.1+AW98*0.025</f>
        <v>2210.237</v>
      </c>
      <c r="AX99" s="6">
        <f>AX86*0.125+AX87*0.1+AX88*0.075+AX89*0.1+AX90*0.15+AX91*0.075+AX92*0.05+AX93*0.05+AX94*0.025+AX95*0.1+AX96*0.025+AX97*0.1+AX98*0.025</f>
        <v>2211.1005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50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127</v>
      </c>
      <c r="AS118" s="7" t="s">
        <v>128</v>
      </c>
      <c r="AT118" s="7" t="s">
        <v>129</v>
      </c>
      <c r="AU118" s="7" t="s">
        <v>130</v>
      </c>
      <c r="AV118" s="7" t="s">
        <v>131</v>
      </c>
      <c r="AW118" s="7" t="s">
        <v>132</v>
      </c>
      <c r="AX118" s="7" t="s">
        <v>136</v>
      </c>
    </row>
    <row r="119" spans="1:50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  <c r="AT119" s="6">
        <v>3900</v>
      </c>
      <c r="AU119" s="6">
        <v>3650</v>
      </c>
      <c r="AV119" s="6">
        <v>3720</v>
      </c>
      <c r="AW119" s="6">
        <v>3720</v>
      </c>
      <c r="AX119" s="6">
        <v>3720</v>
      </c>
    </row>
    <row r="120" spans="1:50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  <c r="AT120" s="6">
        <v>3704.84</v>
      </c>
      <c r="AU120" s="6">
        <v>3742.58</v>
      </c>
      <c r="AV120" s="6">
        <v>3853.76</v>
      </c>
      <c r="AW120" s="6">
        <v>3853.76</v>
      </c>
      <c r="AX120" s="6">
        <v>3548.27</v>
      </c>
    </row>
    <row r="121" spans="1:50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  <c r="AT121" s="6">
        <v>3574</v>
      </c>
      <c r="AU121" s="6">
        <v>3574</v>
      </c>
      <c r="AV121" s="6">
        <v>3574</v>
      </c>
      <c r="AW121" s="6">
        <v>3574</v>
      </c>
      <c r="AX121" s="6">
        <v>3574</v>
      </c>
    </row>
    <row r="122" spans="1:50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  <c r="AT122" s="6">
        <v>3991.8</v>
      </c>
      <c r="AU122" s="6">
        <v>4041.8</v>
      </c>
      <c r="AV122" s="6">
        <v>4041.8</v>
      </c>
      <c r="AW122" s="6">
        <v>3891.8</v>
      </c>
      <c r="AX122" s="6">
        <v>3841.8</v>
      </c>
    </row>
    <row r="123" spans="1:50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  <c r="AT123" s="6">
        <v>3735</v>
      </c>
      <c r="AU123" s="6">
        <v>3830</v>
      </c>
      <c r="AV123" s="6">
        <v>3830</v>
      </c>
      <c r="AW123" s="6">
        <v>3830</v>
      </c>
      <c r="AX123" s="6">
        <v>3595</v>
      </c>
    </row>
    <row r="124" spans="1:50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  <c r="AT124" s="6">
        <v>3960</v>
      </c>
      <c r="AU124" s="6">
        <v>3780</v>
      </c>
      <c r="AV124" s="6">
        <v>3880</v>
      </c>
      <c r="AW124" s="6">
        <v>3880</v>
      </c>
      <c r="AX124" s="6">
        <v>3880</v>
      </c>
    </row>
    <row r="125" spans="1:50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  <c r="AT125" s="6">
        <v>3780</v>
      </c>
      <c r="AU125" s="6">
        <v>3900</v>
      </c>
      <c r="AV125" s="6">
        <v>3950</v>
      </c>
      <c r="AW125" s="6">
        <v>3720</v>
      </c>
      <c r="AX125" s="6">
        <v>3820</v>
      </c>
    </row>
    <row r="126" spans="1:50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  <c r="AT126" s="6">
        <v>3850</v>
      </c>
      <c r="AU126" s="6">
        <v>3877.75</v>
      </c>
      <c r="AV126" s="6">
        <v>3970</v>
      </c>
      <c r="AW126" s="6">
        <v>3900</v>
      </c>
      <c r="AX126" s="6">
        <v>3900</v>
      </c>
    </row>
    <row r="127" spans="1:50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  <c r="AT127" s="6">
        <v>3974</v>
      </c>
      <c r="AU127" s="6">
        <v>3974</v>
      </c>
      <c r="AV127" s="6">
        <v>3974</v>
      </c>
      <c r="AW127" s="6">
        <v>3974</v>
      </c>
      <c r="AX127" s="6">
        <v>3793</v>
      </c>
    </row>
    <row r="128" spans="1:50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  <c r="AT128" s="6">
        <v>3737.5</v>
      </c>
      <c r="AU128" s="6">
        <v>3840</v>
      </c>
      <c r="AV128" s="6">
        <v>3840</v>
      </c>
      <c r="AW128" s="6">
        <v>3867.5</v>
      </c>
      <c r="AX128" s="6">
        <v>3647.5</v>
      </c>
    </row>
    <row r="129" spans="1:50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  <c r="AT129" s="6">
        <v>3800</v>
      </c>
      <c r="AU129" s="6">
        <v>3800</v>
      </c>
      <c r="AV129" s="6">
        <v>3800</v>
      </c>
      <c r="AW129" s="6">
        <v>3800</v>
      </c>
      <c r="AX129" s="6">
        <v>3800</v>
      </c>
    </row>
    <row r="130" spans="1:50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  <c r="AT130" s="6">
        <v>3727</v>
      </c>
      <c r="AU130" s="6">
        <v>3731</v>
      </c>
      <c r="AV130" s="6">
        <v>3824</v>
      </c>
      <c r="AW130" s="6">
        <v>3845</v>
      </c>
      <c r="AX130" s="6">
        <v>3765</v>
      </c>
    </row>
    <row r="131" spans="1:50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  <c r="AT131" s="6">
        <v>3830</v>
      </c>
      <c r="AU131" s="6">
        <v>3790</v>
      </c>
      <c r="AV131" s="6">
        <v>3790</v>
      </c>
      <c r="AW131" s="6">
        <v>3790</v>
      </c>
      <c r="AX131" s="6">
        <v>3783</v>
      </c>
    </row>
    <row r="132" spans="1:50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3" ref="AE132:AM132">AE119*0.125+AE120*0.1+AE121*0.075+AE122*0.1+AE123*0.15+AE124*0.075+AE125*0.05+AE126*0.05+AE127*0.025+AE128*0.1+AE129*0.025+AE130*0.1+AE131*0.025</f>
        <v>4275.907</v>
      </c>
      <c r="AF132" s="5">
        <f t="shared" si="3"/>
        <v>4027.487</v>
      </c>
      <c r="AG132" s="5">
        <f t="shared" si="3"/>
        <v>3934.2160000000003</v>
      </c>
      <c r="AH132" s="5">
        <f t="shared" si="3"/>
        <v>4094.4725</v>
      </c>
      <c r="AI132" s="5">
        <f t="shared" si="3"/>
        <v>4112.16</v>
      </c>
      <c r="AJ132" s="5">
        <f t="shared" si="3"/>
        <v>4053.0009999999997</v>
      </c>
      <c r="AK132" s="5">
        <f t="shared" si="3"/>
        <v>4077.388</v>
      </c>
      <c r="AL132" s="5">
        <f t="shared" si="3"/>
        <v>4096.0070000000005</v>
      </c>
      <c r="AM132" s="5">
        <f t="shared" si="3"/>
        <v>4128.957</v>
      </c>
      <c r="AN132" s="5">
        <f aca="true" t="shared" si="4" ref="AN132:AT132">AN119*0.125+AN120*0.1+AN121*0.075+AN122*0.1+AN123*0.15+AN124*0.075+AN125*0.05+AN126*0.05+AN127*0.025+AN128*0.1+AN129*0.025+AN130*0.1+AN131*0.025</f>
        <v>4021.139</v>
      </c>
      <c r="AO132" s="5">
        <f t="shared" si="4"/>
        <v>3856.7670000000003</v>
      </c>
      <c r="AP132" s="5">
        <f t="shared" si="4"/>
        <v>3668.719</v>
      </c>
      <c r="AQ132" s="5">
        <f t="shared" si="4"/>
        <v>3751.1270000000004</v>
      </c>
      <c r="AR132" s="5">
        <f t="shared" si="4"/>
        <v>3839.5080000000003</v>
      </c>
      <c r="AS132" s="5">
        <f t="shared" si="4"/>
        <v>3825.789</v>
      </c>
      <c r="AT132" s="5">
        <f t="shared" si="4"/>
        <v>3800.514</v>
      </c>
      <c r="AU132" s="5">
        <f>AU119*0.125+AU120*0.1+AU121*0.075+AU122*0.1+AU123*0.15+AU124*0.075+AU125*0.05+AU126*0.05+AU127*0.025+AU128*0.1+AU129*0.025+AU130*0.1+AU131*0.025</f>
        <v>3795.8255</v>
      </c>
      <c r="AV132" s="5">
        <f>AV119*0.125+AV120*0.1+AV121*0.075+AV122*0.1+AV123*0.15+AV124*0.075+AV125*0.05+AV126*0.05+AV127*0.025+AV128*0.1+AV129*0.025+AV130*0.1+AV131*0.025</f>
        <v>3839.6059999999998</v>
      </c>
      <c r="AW132" s="5">
        <f>AW119*0.125+AW120*0.1+AW121*0.075+AW122*0.1+AW123*0.15+AW124*0.075+AW125*0.05+AW126*0.05+AW127*0.025+AW128*0.1+AW129*0.025+AW130*0.1+AW131*0.025</f>
        <v>3814.4559999999997</v>
      </c>
      <c r="AX132" s="5">
        <f>AX119*0.125+AX120*0.1+AX121*0.075+AX122*0.1+AX123*0.15+AX124*0.075+AX125*0.05+AX126*0.05+AX127*0.025+AX128*0.1+AX129*0.025+AX130*0.1+AX131*0.025</f>
        <v>3713.9569999999994</v>
      </c>
    </row>
    <row r="133" spans="1:39" ht="14.25">
      <c r="A133" s="16" t="s">
        <v>115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50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127</v>
      </c>
      <c r="AS153" s="7" t="s">
        <v>128</v>
      </c>
      <c r="AT153" s="7" t="s">
        <v>129</v>
      </c>
      <c r="AU153" s="6" t="s">
        <v>130</v>
      </c>
      <c r="AV153" s="7" t="s">
        <v>131</v>
      </c>
      <c r="AW153" s="7" t="s">
        <v>132</v>
      </c>
      <c r="AX153" s="7" t="s">
        <v>136</v>
      </c>
    </row>
    <row r="154" spans="1:50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  <c r="AT154" s="6">
        <v>3710</v>
      </c>
      <c r="AU154" s="6">
        <v>3710</v>
      </c>
      <c r="AV154" s="6">
        <v>3710</v>
      </c>
      <c r="AW154" s="6">
        <v>3710</v>
      </c>
      <c r="AX154" s="6">
        <v>3710</v>
      </c>
    </row>
    <row r="155" spans="1:50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  <c r="AT155" s="6">
        <v>3853.76</v>
      </c>
      <c r="AU155" s="6">
        <v>3862.94</v>
      </c>
      <c r="AV155" s="6">
        <v>3825.2</v>
      </c>
      <c r="AW155" s="6">
        <v>3825.2</v>
      </c>
      <c r="AX155" s="6">
        <v>3576.32</v>
      </c>
    </row>
    <row r="156" spans="1:50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  <c r="AT156" s="6">
        <v>3764</v>
      </c>
      <c r="AU156" s="6">
        <v>3764</v>
      </c>
      <c r="AV156" s="6">
        <v>3764</v>
      </c>
      <c r="AW156" s="6">
        <v>3764</v>
      </c>
      <c r="AX156" s="6">
        <v>3764</v>
      </c>
    </row>
    <row r="157" spans="1:50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  <c r="AT157" s="6">
        <v>3872.38</v>
      </c>
      <c r="AU157" s="6">
        <v>3832.38</v>
      </c>
      <c r="AV157" s="6">
        <v>3882.38</v>
      </c>
      <c r="AW157" s="6">
        <v>3782.38</v>
      </c>
      <c r="AX157" s="6">
        <v>3642.38</v>
      </c>
    </row>
    <row r="158" spans="1:50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  <c r="AT158" s="6">
        <v>3800</v>
      </c>
      <c r="AU158" s="6">
        <v>3940</v>
      </c>
      <c r="AV158" s="6">
        <v>3940</v>
      </c>
      <c r="AW158" s="6">
        <v>3940</v>
      </c>
      <c r="AX158" s="6">
        <v>3705</v>
      </c>
    </row>
    <row r="159" spans="1:50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  <c r="AT159" s="6">
        <v>4110</v>
      </c>
      <c r="AU159" s="6">
        <v>3820</v>
      </c>
      <c r="AV159" s="6">
        <v>3920</v>
      </c>
      <c r="AW159" s="6">
        <v>3920</v>
      </c>
      <c r="AX159" s="6">
        <v>3920</v>
      </c>
    </row>
    <row r="160" spans="1:50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  <c r="AT160" s="6">
        <v>3780</v>
      </c>
      <c r="AU160" s="6">
        <v>3980</v>
      </c>
      <c r="AV160" s="6">
        <v>3800</v>
      </c>
      <c r="AW160" s="6">
        <v>3680</v>
      </c>
      <c r="AX160" s="6">
        <v>3750</v>
      </c>
    </row>
    <row r="161" spans="1:50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  <c r="AT161" s="6">
        <v>3900</v>
      </c>
      <c r="AU161" s="6">
        <v>3900</v>
      </c>
      <c r="AV161" s="6">
        <v>3970</v>
      </c>
      <c r="AW161" s="6">
        <v>3860</v>
      </c>
      <c r="AX161" s="6">
        <v>3860</v>
      </c>
    </row>
    <row r="162" spans="1:50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  <c r="AT162" s="6">
        <v>3938</v>
      </c>
      <c r="AU162" s="6">
        <v>3932</v>
      </c>
      <c r="AV162" s="6">
        <v>3932</v>
      </c>
      <c r="AW162" s="6">
        <v>3932</v>
      </c>
      <c r="AX162" s="6">
        <v>3849</v>
      </c>
    </row>
    <row r="163" spans="1:50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  <c r="AT163" s="6">
        <v>3813.33</v>
      </c>
      <c r="AU163" s="6">
        <v>3866.67</v>
      </c>
      <c r="AV163" s="6">
        <v>3866.67</v>
      </c>
      <c r="AW163" s="6">
        <v>3866.67</v>
      </c>
      <c r="AX163" s="6">
        <v>3630</v>
      </c>
    </row>
    <row r="164" spans="1:50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  <c r="AT164" s="6">
        <v>3900</v>
      </c>
      <c r="AU164" s="6">
        <v>3900</v>
      </c>
      <c r="AV164" s="6">
        <v>3900</v>
      </c>
      <c r="AW164" s="6">
        <v>3900</v>
      </c>
      <c r="AX164" s="6">
        <v>3900</v>
      </c>
    </row>
    <row r="165" spans="1:50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  <c r="AT165" s="6">
        <v>3762</v>
      </c>
      <c r="AU165" s="6">
        <v>3767</v>
      </c>
      <c r="AV165" s="6">
        <v>3818</v>
      </c>
      <c r="AW165" s="6">
        <v>3834</v>
      </c>
      <c r="AX165" s="6">
        <v>3774</v>
      </c>
    </row>
    <row r="166" spans="1:50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  <c r="AT166" s="6">
        <v>3860</v>
      </c>
      <c r="AU166" s="6">
        <v>3790</v>
      </c>
      <c r="AV166" s="6">
        <v>3790</v>
      </c>
      <c r="AW166" s="6">
        <v>3790</v>
      </c>
      <c r="AX166" s="6">
        <v>3780</v>
      </c>
    </row>
    <row r="167" spans="1:50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5" ref="AN167:AU167">AN154*0.125+AN155*0.1+AN156*0.075+AN157*0.1+AN158*0.15+AN159*0.075+AN160*0.05+AN161*0.05+AN162*0.025+AN163*0.1+AN164*0.025+AN165*0.1+AN166*0.025</f>
        <v>4011.2750000000005</v>
      </c>
      <c r="AO167" s="5">
        <f t="shared" si="5"/>
        <v>3918.26</v>
      </c>
      <c r="AP167" s="5">
        <f t="shared" si="5"/>
        <v>3739.567</v>
      </c>
      <c r="AQ167" s="5">
        <f t="shared" si="5"/>
        <v>3795.0299999999997</v>
      </c>
      <c r="AR167" s="5">
        <f t="shared" si="5"/>
        <v>3860.526</v>
      </c>
      <c r="AS167" s="5">
        <f t="shared" si="5"/>
        <v>3848.222</v>
      </c>
      <c r="AT167" s="5">
        <f t="shared" si="5"/>
        <v>3830.897</v>
      </c>
      <c r="AU167" s="5">
        <f t="shared" si="5"/>
        <v>3840.9990000000007</v>
      </c>
      <c r="AV167" s="5">
        <f>AV154*0.125+AV155*0.1+AV156*0.075+AV157*0.1+AV158*0.15+AV159*0.075+AV160*0.05+AV161*0.05+AV162*0.025+AV163*0.1+AV164*0.025+AV165*0.1+AV166*0.025</f>
        <v>3849.3250000000003</v>
      </c>
      <c r="AW167" s="5">
        <f>AW154*0.125+AW155*0.1+AW156*0.075+AW157*0.1+AW158*0.15+AW159*0.075+AW160*0.05+AW161*0.05+AW162*0.025+AW163*0.1+AW164*0.025+AW165*0.1+AW166*0.025</f>
        <v>3829.425</v>
      </c>
      <c r="AX167" s="5">
        <f>AX154*0.125+AX155*0.1+AX156*0.075+AX157*0.1+AX158*0.15+AX159*0.075+AX160*0.05+AX161*0.05+AX162*0.025+AX163*0.1+AX164*0.025+AX165*0.1+AX166*0.025</f>
        <v>3726.795</v>
      </c>
    </row>
    <row r="168" spans="1:39" ht="14.25">
      <c r="A168" s="16" t="s">
        <v>116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50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127</v>
      </c>
      <c r="AS187" s="7" t="s">
        <v>128</v>
      </c>
      <c r="AT187" s="7" t="s">
        <v>129</v>
      </c>
      <c r="AU187" s="7" t="s">
        <v>130</v>
      </c>
      <c r="AV187" s="7" t="s">
        <v>131</v>
      </c>
      <c r="AW187" s="7" t="s">
        <v>132</v>
      </c>
      <c r="AX187" s="7" t="s">
        <v>136</v>
      </c>
    </row>
    <row r="188" spans="1:50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  <c r="AT188" s="6">
        <v>335</v>
      </c>
      <c r="AU188" s="6">
        <v>375</v>
      </c>
      <c r="AV188" s="6">
        <v>412</v>
      </c>
      <c r="AW188" s="6">
        <v>412</v>
      </c>
      <c r="AX188" s="6">
        <v>412</v>
      </c>
    </row>
    <row r="189" spans="1:50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  <c r="AT189" s="6">
        <v>416.2</v>
      </c>
      <c r="AU189" s="6">
        <v>508</v>
      </c>
      <c r="AV189" s="6">
        <v>528.4</v>
      </c>
      <c r="AW189" s="6">
        <v>528.4</v>
      </c>
      <c r="AX189" s="6">
        <v>497.8</v>
      </c>
    </row>
    <row r="190" spans="1:50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  <c r="AT190" s="6">
        <v>394</v>
      </c>
      <c r="AU190" s="6">
        <v>394</v>
      </c>
      <c r="AV190" s="6">
        <v>394</v>
      </c>
      <c r="AW190" s="6">
        <v>394</v>
      </c>
      <c r="AX190" s="6">
        <v>394</v>
      </c>
    </row>
    <row r="191" spans="1:50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  <c r="AT191" s="6">
        <v>421.26</v>
      </c>
      <c r="AU191" s="6">
        <v>474.31</v>
      </c>
      <c r="AV191" s="6">
        <v>504.9</v>
      </c>
      <c r="AW191" s="6">
        <v>489.6</v>
      </c>
      <c r="AX191" s="6">
        <v>453.9</v>
      </c>
    </row>
    <row r="192" spans="1:50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  <c r="AT192" s="6">
        <v>380</v>
      </c>
      <c r="AU192" s="6">
        <v>443</v>
      </c>
      <c r="AV192" s="6">
        <v>443</v>
      </c>
      <c r="AW192" s="6">
        <v>443</v>
      </c>
      <c r="AX192" s="6">
        <v>465</v>
      </c>
    </row>
    <row r="193" spans="1:50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  <c r="AT193" s="6">
        <v>410</v>
      </c>
      <c r="AU193" s="6">
        <v>420</v>
      </c>
      <c r="AV193" s="6">
        <v>460</v>
      </c>
      <c r="AW193" s="6">
        <v>460</v>
      </c>
      <c r="AX193" s="6">
        <v>460</v>
      </c>
    </row>
    <row r="194" spans="1:50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  <c r="AT194" s="6">
        <v>370</v>
      </c>
      <c r="AU194" s="6">
        <v>370</v>
      </c>
      <c r="AV194" s="6">
        <v>390</v>
      </c>
      <c r="AW194" s="6">
        <v>390</v>
      </c>
      <c r="AX194" s="6">
        <v>390</v>
      </c>
    </row>
    <row r="195" spans="1:50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  <c r="AT195" s="6">
        <v>360</v>
      </c>
      <c r="AU195" s="6">
        <v>390.27</v>
      </c>
      <c r="AV195" s="6">
        <v>420</v>
      </c>
      <c r="AW195" s="6">
        <v>383</v>
      </c>
      <c r="AX195" s="6">
        <v>383</v>
      </c>
    </row>
    <row r="196" spans="1:50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  <c r="AT196" s="6">
        <v>397</v>
      </c>
      <c r="AU196" s="6">
        <v>417</v>
      </c>
      <c r="AV196" s="6">
        <v>417</v>
      </c>
      <c r="AW196" s="6">
        <v>417</v>
      </c>
      <c r="AX196" s="6">
        <v>410</v>
      </c>
    </row>
    <row r="197" spans="1:50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  <c r="AT197" s="6">
        <v>382</v>
      </c>
      <c r="AU197" s="6">
        <v>422</v>
      </c>
      <c r="AV197" s="6">
        <v>422</v>
      </c>
      <c r="AW197" s="6">
        <v>442</v>
      </c>
      <c r="AX197" s="6">
        <v>442</v>
      </c>
    </row>
    <row r="198" spans="1:50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  <c r="AT198" s="6">
        <v>335</v>
      </c>
      <c r="AU198" s="6">
        <v>335</v>
      </c>
      <c r="AV198" s="6">
        <v>335</v>
      </c>
      <c r="AW198" s="6">
        <v>335</v>
      </c>
      <c r="AX198" s="6">
        <v>335</v>
      </c>
    </row>
    <row r="199" spans="1:50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  <c r="AT199" s="6">
        <v>384</v>
      </c>
      <c r="AU199" s="6">
        <v>384</v>
      </c>
      <c r="AV199" s="6">
        <v>432</v>
      </c>
      <c r="AW199" s="6">
        <v>432</v>
      </c>
      <c r="AX199" s="6">
        <v>432</v>
      </c>
    </row>
    <row r="200" spans="1:50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  <c r="AT200" s="6">
        <v>380</v>
      </c>
      <c r="AU200" s="6">
        <v>355</v>
      </c>
      <c r="AV200" s="6">
        <v>355</v>
      </c>
      <c r="AW200" s="6">
        <v>355</v>
      </c>
      <c r="AX200" s="6">
        <v>351</v>
      </c>
    </row>
    <row r="201" spans="1:50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6" ref="AE201:AM201">AE188*0.125+AE189*0.1+AE190*0.075+AE191*0.1+AE192*0.15+AE193*0.075+AE194*0.05+AE195*0.05+AE196*0.025+AE197*0.1+AE198*0.025+AE199*0.1+AE200*0.025</f>
        <v>398.81499999999994</v>
      </c>
      <c r="AF201" s="5">
        <f t="shared" si="6"/>
        <v>372.89575</v>
      </c>
      <c r="AG201" s="5">
        <f t="shared" si="6"/>
        <v>369.47075</v>
      </c>
      <c r="AH201" s="5">
        <f t="shared" si="6"/>
        <v>388.3955</v>
      </c>
      <c r="AI201" s="5">
        <f t="shared" si="6"/>
        <v>373.26000000000005</v>
      </c>
      <c r="AJ201" s="5">
        <f t="shared" si="6"/>
        <v>367.432</v>
      </c>
      <c r="AK201" s="5">
        <f t="shared" si="6"/>
        <v>367.02500000000003</v>
      </c>
      <c r="AL201" s="5">
        <f t="shared" si="6"/>
        <v>352.56500000000005</v>
      </c>
      <c r="AM201" s="5">
        <f t="shared" si="6"/>
        <v>365.245</v>
      </c>
      <c r="AN201" s="5">
        <f aca="true" t="shared" si="7" ref="AN201:AU201">AN188*0.125+AN189*0.1+AN190*0.075+AN191*0.1+AN192*0.15+AN193*0.075+AN194*0.05+AN195*0.05+AN196*0.025+AN197*0.1+AN198*0.025+AN199*0.1+AN200*0.025</f>
        <v>397.14</v>
      </c>
      <c r="AO201" s="5">
        <f t="shared" si="7"/>
        <v>393.71</v>
      </c>
      <c r="AP201" s="5">
        <f t="shared" si="7"/>
        <v>386.40500000000003</v>
      </c>
      <c r="AQ201" s="5">
        <f t="shared" si="7"/>
        <v>369.735</v>
      </c>
      <c r="AR201" s="5">
        <f t="shared" si="7"/>
        <v>362.00600000000003</v>
      </c>
      <c r="AS201" s="5">
        <f t="shared" si="7"/>
        <v>375.231</v>
      </c>
      <c r="AT201" s="6">
        <f t="shared" si="7"/>
        <v>383.821</v>
      </c>
      <c r="AU201" s="6">
        <f t="shared" si="7"/>
        <v>418.8945</v>
      </c>
      <c r="AV201" s="6">
        <f>AV188*0.125+AV189*0.1+AV190*0.075+AV191*0.1+AV192*0.15+AV193*0.075+AV194*0.05+AV195*0.05+AV196*0.025+AV197*0.1+AV198*0.025+AV199*0.1+AV200*0.025</f>
        <v>438.905</v>
      </c>
      <c r="AW201" s="6">
        <f>AW188*0.125+AW189*0.1+AW190*0.075+AW191*0.1+AW192*0.15+AW193*0.075+AW194*0.05+AW195*0.05+AW196*0.025+AW197*0.1+AW198*0.025+AW199*0.1+AW200*0.025</f>
        <v>437.525</v>
      </c>
      <c r="AX201" s="6">
        <f>AX188*0.125+AX189*0.1+AX190*0.075+AX191*0.1+AX192*0.15+AX193*0.075+AX194*0.05+AX195*0.05+AX196*0.025+AX197*0.1+AX198*0.025+AX199*0.1+AX200*0.025</f>
        <v>433.9199999999999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50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127</v>
      </c>
      <c r="AS221" s="7" t="s">
        <v>128</v>
      </c>
      <c r="AT221" s="7" t="s">
        <v>129</v>
      </c>
      <c r="AU221" s="7" t="s">
        <v>130</v>
      </c>
      <c r="AV221" s="7" t="s">
        <v>131</v>
      </c>
      <c r="AW221" s="7" t="s">
        <v>132</v>
      </c>
      <c r="AX221" s="7" t="s">
        <v>136</v>
      </c>
    </row>
    <row r="222" spans="1:50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  <c r="AT222" s="6">
        <v>310</v>
      </c>
      <c r="AU222" s="6">
        <v>350</v>
      </c>
      <c r="AV222" s="6">
        <v>387</v>
      </c>
      <c r="AW222" s="6">
        <v>387</v>
      </c>
      <c r="AX222" s="6">
        <v>387</v>
      </c>
    </row>
    <row r="223" spans="1:50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  <c r="AT223" s="6">
        <v>344.8</v>
      </c>
      <c r="AU223" s="6">
        <v>406</v>
      </c>
      <c r="AV223" s="6">
        <v>446</v>
      </c>
      <c r="AW223" s="6">
        <v>446</v>
      </c>
      <c r="AX223" s="6">
        <v>395.8</v>
      </c>
    </row>
    <row r="224" spans="1:50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  <c r="AT224" s="6">
        <v>324</v>
      </c>
      <c r="AU224" s="6">
        <v>324</v>
      </c>
      <c r="AV224" s="6">
        <v>324</v>
      </c>
      <c r="AW224" s="6">
        <v>324</v>
      </c>
      <c r="AX224" s="6">
        <v>324</v>
      </c>
    </row>
    <row r="225" spans="1:50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  <c r="AT225" s="6">
        <v>380.46</v>
      </c>
      <c r="AU225" s="6">
        <v>418.2</v>
      </c>
      <c r="AV225" s="6">
        <v>443.7</v>
      </c>
      <c r="AW225" s="6">
        <v>418.2</v>
      </c>
      <c r="AX225" s="6">
        <v>382.5</v>
      </c>
    </row>
    <row r="226" spans="1:50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  <c r="AT226" s="6">
        <v>340</v>
      </c>
      <c r="AU226" s="6">
        <v>403</v>
      </c>
      <c r="AV226" s="6">
        <v>403</v>
      </c>
      <c r="AW226" s="6">
        <v>403</v>
      </c>
      <c r="AX226" s="6">
        <v>405</v>
      </c>
    </row>
    <row r="227" spans="1:50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  <c r="AT227" s="6">
        <v>357</v>
      </c>
      <c r="AU227" s="6">
        <v>342</v>
      </c>
      <c r="AV227" s="6">
        <v>410</v>
      </c>
      <c r="AW227" s="6">
        <v>410</v>
      </c>
      <c r="AX227" s="6">
        <v>410</v>
      </c>
    </row>
    <row r="228" spans="1:50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  <c r="AT228" s="6">
        <v>330</v>
      </c>
      <c r="AU228" s="6">
        <v>330</v>
      </c>
      <c r="AV228" s="6">
        <v>340</v>
      </c>
      <c r="AW228" s="6">
        <v>340</v>
      </c>
      <c r="AX228" s="6">
        <v>340</v>
      </c>
    </row>
    <row r="229" spans="1:50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  <c r="AT229" s="6">
        <v>340</v>
      </c>
      <c r="AU229" s="6">
        <v>367.56</v>
      </c>
      <c r="AV229" s="6">
        <v>365</v>
      </c>
      <c r="AW229" s="6">
        <v>326</v>
      </c>
      <c r="AX229" s="6">
        <v>320</v>
      </c>
    </row>
    <row r="230" spans="1:50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  <c r="AT230" s="6">
        <v>352</v>
      </c>
      <c r="AU230" s="6">
        <v>369</v>
      </c>
      <c r="AV230" s="6">
        <v>369</v>
      </c>
      <c r="AW230" s="6">
        <v>369</v>
      </c>
      <c r="AX230" s="6">
        <v>363</v>
      </c>
    </row>
    <row r="231" spans="1:50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  <c r="AT231" s="6">
        <v>322</v>
      </c>
      <c r="AU231" s="6">
        <v>362</v>
      </c>
      <c r="AV231" s="6">
        <v>362</v>
      </c>
      <c r="AW231" s="6">
        <v>382</v>
      </c>
      <c r="AX231" s="6">
        <v>382</v>
      </c>
    </row>
    <row r="232" spans="1:50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  <c r="AT232" s="6">
        <v>270</v>
      </c>
      <c r="AU232" s="6">
        <v>270</v>
      </c>
      <c r="AV232" s="6">
        <v>270</v>
      </c>
      <c r="AW232" s="6">
        <v>270</v>
      </c>
      <c r="AX232" s="6">
        <v>270</v>
      </c>
    </row>
    <row r="233" spans="1:50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  <c r="AT233" s="6">
        <v>348</v>
      </c>
      <c r="AU233" s="6">
        <v>356</v>
      </c>
      <c r="AV233" s="6">
        <v>392</v>
      </c>
      <c r="AW233" s="6">
        <v>396</v>
      </c>
      <c r="AX233" s="6">
        <v>393</v>
      </c>
    </row>
    <row r="234" spans="1:50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  <c r="AT234" s="6">
        <v>295</v>
      </c>
      <c r="AU234" s="6">
        <v>310</v>
      </c>
      <c r="AV234" s="6">
        <v>310</v>
      </c>
      <c r="AW234" s="6">
        <v>310</v>
      </c>
      <c r="AX234" s="6">
        <v>314</v>
      </c>
    </row>
    <row r="235" spans="1:50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8" ref="AE235:AM235">AE222*0.125+AE223*0.1+AE224*0.075+AE225*0.1+AE226*0.15+AE227*0.075+AE228*0.05+AE229*0.05+AE230*0.025+AE231*0.1+AE232*0.025+AE233*0.1+AE234*0.025</f>
        <v>339.63625</v>
      </c>
      <c r="AF235" s="5">
        <f t="shared" si="8"/>
        <v>323.13625</v>
      </c>
      <c r="AG235" s="5">
        <f t="shared" si="8"/>
        <v>323.01125</v>
      </c>
      <c r="AH235" s="5">
        <f t="shared" si="8"/>
        <v>334.06</v>
      </c>
      <c r="AI235" s="5">
        <f t="shared" si="8"/>
        <v>337.61</v>
      </c>
      <c r="AJ235" s="5">
        <f t="shared" si="8"/>
        <v>341.03499999999997</v>
      </c>
      <c r="AK235" s="5">
        <f t="shared" si="8"/>
        <v>339.635</v>
      </c>
      <c r="AL235" s="5">
        <f t="shared" si="8"/>
        <v>334.435</v>
      </c>
      <c r="AM235" s="5">
        <f t="shared" si="8"/>
        <v>331.635</v>
      </c>
      <c r="AN235" s="5">
        <f aca="true" t="shared" si="9" ref="AN235:AU235">AN222*0.125+AN223*0.1+AN224*0.075+AN225*0.1+AN226*0.15+AN227*0.075+AN228*0.05+AN229*0.05+AN230*0.025+AN231*0.1+AN232*0.025+AN233*0.1+AN234*0.025</f>
        <v>353.32</v>
      </c>
      <c r="AO235" s="5">
        <f t="shared" si="9"/>
        <v>346.26</v>
      </c>
      <c r="AP235" s="5">
        <f t="shared" si="9"/>
        <v>335.01000000000005</v>
      </c>
      <c r="AQ235" s="5">
        <f t="shared" si="9"/>
        <v>321.09000000000003</v>
      </c>
      <c r="AR235" s="5">
        <f t="shared" si="9"/>
        <v>317.236</v>
      </c>
      <c r="AS235" s="5">
        <f t="shared" si="9"/>
        <v>328.786</v>
      </c>
      <c r="AT235" s="6">
        <f t="shared" si="9"/>
        <v>336.776</v>
      </c>
      <c r="AU235" s="6">
        <f t="shared" si="9"/>
        <v>366.973</v>
      </c>
      <c r="AV235" s="6">
        <f>AV222*0.125+AV223*0.1+AV224*0.075+AV225*0.1+AV226*0.15+AV227*0.075+AV228*0.05+AV229*0.05+AV230*0.025+AV231*0.1+AV232*0.025+AV233*0.1+AV234*0.025</f>
        <v>387.21999999999997</v>
      </c>
      <c r="AW235" s="6">
        <f>AW222*0.125+AW223*0.1+AW224*0.075+AW225*0.1+AW226*0.15+AW227*0.075+AW228*0.05+AW229*0.05+AW230*0.025+AW231*0.1+AW232*0.025+AW233*0.1+AW234*0.025</f>
        <v>385.12</v>
      </c>
      <c r="AX235" s="6">
        <f>AX222*0.125+AX223*0.1+AX224*0.075+AX225*0.1+AX226*0.15+AX227*0.075+AX228*0.05+AX229*0.05+AX230*0.025+AX231*0.1+AX232*0.025+AX233*0.1+AX234*0.025</f>
        <v>376.18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50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127</v>
      </c>
      <c r="AS253" s="7" t="s">
        <v>128</v>
      </c>
      <c r="AT253" s="7" t="s">
        <v>129</v>
      </c>
      <c r="AU253" s="7" t="s">
        <v>130</v>
      </c>
      <c r="AV253" s="7" t="s">
        <v>131</v>
      </c>
      <c r="AW253" s="7" t="s">
        <v>132</v>
      </c>
      <c r="AX253" s="7" t="s">
        <v>136</v>
      </c>
    </row>
    <row r="254" spans="1:50" ht="15.75" customHeight="1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  <c r="AT254" s="6">
        <v>367</v>
      </c>
      <c r="AU254" s="6">
        <v>382</v>
      </c>
      <c r="AV254" s="6">
        <v>394</v>
      </c>
      <c r="AW254" s="6">
        <v>394</v>
      </c>
      <c r="AX254" s="6">
        <v>394</v>
      </c>
    </row>
    <row r="255" spans="1:50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  <c r="AT255" s="6">
        <v>440</v>
      </c>
      <c r="AU255" s="6">
        <v>485</v>
      </c>
      <c r="AV255" s="6">
        <v>485</v>
      </c>
      <c r="AW255" s="6">
        <v>485</v>
      </c>
      <c r="AX255" s="6">
        <v>485</v>
      </c>
    </row>
    <row r="256" spans="1:50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  <c r="AT256" s="6">
        <v>357</v>
      </c>
      <c r="AU256" s="6">
        <v>357</v>
      </c>
      <c r="AV256" s="6">
        <v>357</v>
      </c>
      <c r="AW256" s="6">
        <v>357</v>
      </c>
      <c r="AX256" s="6">
        <v>357</v>
      </c>
    </row>
    <row r="257" spans="1:50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  <c r="AT257" s="6">
        <v>426</v>
      </c>
      <c r="AU257" s="6">
        <v>480</v>
      </c>
      <c r="AV257" s="6">
        <v>495</v>
      </c>
      <c r="AW257" s="6">
        <v>483</v>
      </c>
      <c r="AX257" s="6">
        <v>464</v>
      </c>
    </row>
    <row r="258" spans="1:50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  <c r="AT258" s="6">
        <v>432.54</v>
      </c>
      <c r="AU258" s="6">
        <v>476.17</v>
      </c>
      <c r="AV258" s="6">
        <v>476.17</v>
      </c>
      <c r="AW258" s="6">
        <v>476.17</v>
      </c>
      <c r="AX258" s="6">
        <v>484.01</v>
      </c>
    </row>
    <row r="259" spans="1:50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  <c r="AT259" s="6">
        <v>460</v>
      </c>
      <c r="AU259" s="6">
        <v>470</v>
      </c>
      <c r="AV259" s="6">
        <v>485</v>
      </c>
      <c r="AW259" s="6">
        <v>485</v>
      </c>
      <c r="AX259" s="6">
        <v>485</v>
      </c>
    </row>
    <row r="260" spans="1:50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  <c r="AT260" s="6">
        <v>380</v>
      </c>
      <c r="AU260" s="6">
        <v>370</v>
      </c>
      <c r="AV260" s="6">
        <v>370</v>
      </c>
      <c r="AW260" s="6">
        <v>370</v>
      </c>
      <c r="AX260" s="6">
        <v>370</v>
      </c>
    </row>
    <row r="261" spans="1:50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  <c r="AT261" s="6">
        <v>348</v>
      </c>
      <c r="AU261" s="6">
        <v>373</v>
      </c>
      <c r="AV261" s="6">
        <v>398</v>
      </c>
      <c r="AW261" s="6">
        <v>385</v>
      </c>
      <c r="AX261" s="6">
        <v>382</v>
      </c>
    </row>
    <row r="262" spans="1:50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  <c r="AT262" s="6">
        <v>430</v>
      </c>
      <c r="AU262" s="6">
        <v>441</v>
      </c>
      <c r="AV262" s="6">
        <v>441</v>
      </c>
      <c r="AW262" s="6">
        <v>441</v>
      </c>
      <c r="AX262" s="6">
        <v>446</v>
      </c>
    </row>
    <row r="263" spans="1:50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  <c r="AT263" s="6">
        <v>431</v>
      </c>
      <c r="AU263" s="6">
        <v>456</v>
      </c>
      <c r="AV263" s="6">
        <v>456</v>
      </c>
      <c r="AW263" s="6">
        <v>466</v>
      </c>
      <c r="AX263" s="6">
        <v>463</v>
      </c>
    </row>
    <row r="264" spans="1:50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  <c r="AT264" s="6">
        <v>314.33</v>
      </c>
      <c r="AU264" s="6">
        <v>314.33</v>
      </c>
      <c r="AV264" s="6">
        <v>314.33</v>
      </c>
      <c r="AW264" s="6">
        <v>314.33</v>
      </c>
      <c r="AX264" s="6">
        <v>314.33</v>
      </c>
    </row>
    <row r="265" spans="1:50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  <c r="AT265" s="6">
        <v>415</v>
      </c>
      <c r="AU265" s="6">
        <v>415</v>
      </c>
      <c r="AV265" s="6">
        <v>450</v>
      </c>
      <c r="AW265" s="6">
        <v>450</v>
      </c>
      <c r="AX265" s="6">
        <v>450</v>
      </c>
    </row>
    <row r="266" spans="1:50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  <c r="AT266" s="6">
        <v>340</v>
      </c>
      <c r="AU266" s="6">
        <v>348</v>
      </c>
      <c r="AV266" s="6">
        <v>348</v>
      </c>
      <c r="AW266" s="6">
        <v>348</v>
      </c>
      <c r="AX266" s="6">
        <v>344</v>
      </c>
    </row>
    <row r="267" spans="1:50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0" ref="AN267:AU267">AN254*0.125+AN255*0.1+AN256*0.075+AN257*0.1+AN258*0.15+AN259*0.075+AN260*0.05+AN261*0.05+AN262*0.025+AN263*0.1+AN264*0.025+AN265*0.1+AN266*0.025</f>
        <v>397.11575000000005</v>
      </c>
      <c r="AO267" s="5">
        <f t="shared" si="10"/>
        <v>398.52475</v>
      </c>
      <c r="AP267" s="5">
        <f t="shared" si="10"/>
        <v>400.47475</v>
      </c>
      <c r="AQ267" s="5">
        <f t="shared" si="10"/>
        <v>391.9765</v>
      </c>
      <c r="AR267" s="5">
        <f t="shared" si="10"/>
        <v>390.38475</v>
      </c>
      <c r="AS267" s="5">
        <f t="shared" si="10"/>
        <v>397.46425</v>
      </c>
      <c r="AT267" s="5">
        <f t="shared" si="10"/>
        <v>406.73924999999997</v>
      </c>
      <c r="AU267" s="5">
        <f t="shared" si="10"/>
        <v>429.53375</v>
      </c>
      <c r="AV267" s="5">
        <f>AV254*0.125+AV255*0.1+AV256*0.075+AV257*0.1+AV258*0.15+AV259*0.075+AV260*0.05+AV261*0.05+AV262*0.025+AV263*0.1+AV264*0.025+AV265*0.1+AV266*0.025</f>
        <v>438.40875</v>
      </c>
      <c r="AW267" s="5">
        <f>AW254*0.125+AW255*0.1+AW256*0.075+AW257*0.1+AW258*0.15+AW259*0.075+AW260*0.05+AW261*0.05+AW262*0.025+AW263*0.1+AW264*0.025+AW265*0.1+AW266*0.025</f>
        <v>437.55875</v>
      </c>
      <c r="AX267" s="5">
        <f>AX254*0.125+AX255*0.1+AX256*0.075+AX257*0.1+AX258*0.15+AX259*0.075+AX260*0.05+AX261*0.05+AX262*0.025+AX263*0.1+AX264*0.025+AX265*0.1+AX266*0.025</f>
        <v>436.40975000000003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50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127</v>
      </c>
      <c r="AS286" s="7" t="s">
        <v>128</v>
      </c>
      <c r="AT286" s="7" t="s">
        <v>129</v>
      </c>
      <c r="AU286" s="7" t="s">
        <v>130</v>
      </c>
      <c r="AV286" s="7" t="s">
        <v>131</v>
      </c>
      <c r="AW286" s="7" t="s">
        <v>132</v>
      </c>
      <c r="AX286" s="7" t="s">
        <v>136</v>
      </c>
    </row>
    <row r="287" spans="1:50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  <c r="AT287" s="6">
        <v>350</v>
      </c>
      <c r="AU287" s="6">
        <v>350</v>
      </c>
      <c r="AV287" s="6">
        <v>350</v>
      </c>
      <c r="AW287" s="6">
        <v>350</v>
      </c>
      <c r="AX287" s="6">
        <v>350</v>
      </c>
    </row>
    <row r="288" spans="1:50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  <c r="AT288" s="6">
        <v>370</v>
      </c>
      <c r="AU288" s="6">
        <v>370</v>
      </c>
      <c r="AV288" s="6">
        <v>370</v>
      </c>
      <c r="AW288" s="6">
        <v>370</v>
      </c>
      <c r="AX288" s="6">
        <v>370</v>
      </c>
    </row>
    <row r="289" spans="1:50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  <c r="AT289" s="6">
        <v>271.32</v>
      </c>
      <c r="AU289" s="6">
        <v>271.32</v>
      </c>
      <c r="AV289" s="6">
        <v>271.32</v>
      </c>
      <c r="AW289" s="6">
        <v>271.32</v>
      </c>
      <c r="AX289" s="6">
        <v>271.32</v>
      </c>
    </row>
    <row r="290" spans="1:50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  <c r="AT290" s="6">
        <v>418.2</v>
      </c>
      <c r="AU290" s="6">
        <v>438.6</v>
      </c>
      <c r="AV290" s="6">
        <v>372.2</v>
      </c>
      <c r="AW290" s="6">
        <v>367.3</v>
      </c>
      <c r="AX290" s="6">
        <v>357</v>
      </c>
    </row>
    <row r="291" spans="1:50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  <c r="AT291" s="6">
        <v>310</v>
      </c>
      <c r="AU291" s="6">
        <v>310</v>
      </c>
      <c r="AV291" s="6">
        <v>310</v>
      </c>
      <c r="AW291" s="6">
        <v>310</v>
      </c>
      <c r="AX291" s="6">
        <v>310</v>
      </c>
    </row>
    <row r="292" spans="1:50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  <c r="AT292" s="6">
        <v>270</v>
      </c>
      <c r="AU292" s="6">
        <v>270</v>
      </c>
      <c r="AV292" s="6">
        <v>270</v>
      </c>
      <c r="AW292" s="6">
        <v>270</v>
      </c>
      <c r="AX292" s="6">
        <v>270</v>
      </c>
    </row>
    <row r="293" spans="1:50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  <c r="AT293" s="6">
        <v>310</v>
      </c>
      <c r="AU293" s="6">
        <v>310</v>
      </c>
      <c r="AV293" s="6">
        <v>310</v>
      </c>
      <c r="AW293" s="6">
        <v>310</v>
      </c>
      <c r="AX293" s="6">
        <v>300</v>
      </c>
    </row>
    <row r="294" spans="1:50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  <c r="AT294" s="6">
        <v>240</v>
      </c>
      <c r="AU294" s="6">
        <v>248.6</v>
      </c>
      <c r="AV294" s="6">
        <v>396.76</v>
      </c>
      <c r="AW294" s="6">
        <v>396.76</v>
      </c>
      <c r="AX294" s="6">
        <v>269.74</v>
      </c>
    </row>
    <row r="295" spans="1:50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  <c r="AT295" s="6">
        <v>292</v>
      </c>
      <c r="AU295" s="6">
        <v>292</v>
      </c>
      <c r="AV295" s="6">
        <v>292</v>
      </c>
      <c r="AW295" s="6">
        <v>292</v>
      </c>
      <c r="AX295" s="6">
        <v>297</v>
      </c>
    </row>
    <row r="296" spans="1:50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  <c r="AT296" s="6">
        <v>325</v>
      </c>
      <c r="AU296" s="6">
        <v>325</v>
      </c>
      <c r="AV296" s="6">
        <v>325</v>
      </c>
      <c r="AW296" s="6">
        <v>325</v>
      </c>
      <c r="AX296" s="6">
        <v>325</v>
      </c>
    </row>
    <row r="297" spans="1:50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  <c r="AT297" s="6">
        <v>260</v>
      </c>
      <c r="AU297" s="6">
        <v>260</v>
      </c>
      <c r="AV297" s="6">
        <v>260</v>
      </c>
      <c r="AW297" s="6">
        <v>260</v>
      </c>
      <c r="AX297" s="6">
        <v>260</v>
      </c>
    </row>
    <row r="298" spans="1:50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  <c r="AT298" s="6">
        <v>401</v>
      </c>
      <c r="AU298" s="6">
        <v>401</v>
      </c>
      <c r="AV298" s="6">
        <v>397</v>
      </c>
      <c r="AW298" s="6">
        <v>397</v>
      </c>
      <c r="AX298" s="6">
        <v>393</v>
      </c>
    </row>
    <row r="299" spans="1:50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  <c r="AT299" s="6">
        <v>220</v>
      </c>
      <c r="AU299" s="6">
        <v>220</v>
      </c>
      <c r="AV299" s="6">
        <v>220</v>
      </c>
      <c r="AW299" s="6">
        <v>220</v>
      </c>
      <c r="AX299" s="6">
        <v>223</v>
      </c>
    </row>
    <row r="300" spans="1:50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1" ref="AE300:AM300">AE287*0.125+AE288*0.1+AE289*0.075+AE290*0.1+AE291*0.15+AE292*0.075+AE293*0.05+AE294*0.05+AE295*0.025+AE296*0.1+AE297*0.025+AE298*0.1+AE299*0.025</f>
        <v>306.01250000000005</v>
      </c>
      <c r="AF300" s="5">
        <f t="shared" si="11"/>
        <v>304.9625</v>
      </c>
      <c r="AG300" s="5">
        <f t="shared" si="11"/>
        <v>304.9325</v>
      </c>
      <c r="AH300" s="5">
        <f t="shared" si="11"/>
        <v>309.62225</v>
      </c>
      <c r="AI300" s="5">
        <f t="shared" si="11"/>
        <v>309.89149999999995</v>
      </c>
      <c r="AJ300" s="5">
        <f t="shared" si="11"/>
        <v>309.89149999999995</v>
      </c>
      <c r="AK300" s="5">
        <f t="shared" si="11"/>
        <v>308.6665</v>
      </c>
      <c r="AL300" s="5">
        <f t="shared" si="11"/>
        <v>308.6165</v>
      </c>
      <c r="AM300" s="5">
        <f t="shared" si="11"/>
        <v>308.1165</v>
      </c>
      <c r="AN300" s="5">
        <f aca="true" t="shared" si="12" ref="AN300:AU300">AN287*0.125+AN288*0.1+AN289*0.075+AN290*0.1+AN291*0.15+AN292*0.075+AN293*0.05+AN294*0.05+AN295*0.025+AN296*0.1+AN297*0.025+AN298*0.1+AN299*0.025</f>
        <v>321.452</v>
      </c>
      <c r="AO300" s="5">
        <f t="shared" si="12"/>
        <v>320.095</v>
      </c>
      <c r="AP300" s="5">
        <f t="shared" si="12"/>
        <v>323.795</v>
      </c>
      <c r="AQ300" s="5">
        <f t="shared" si="12"/>
        <v>324.15</v>
      </c>
      <c r="AR300" s="5">
        <f t="shared" si="12"/>
        <v>325.41</v>
      </c>
      <c r="AS300" s="5">
        <f t="shared" si="12"/>
        <v>326.059</v>
      </c>
      <c r="AT300" s="6">
        <f t="shared" si="12"/>
        <v>329.0690000000001</v>
      </c>
      <c r="AU300" s="6">
        <f t="shared" si="12"/>
        <v>331.53900000000004</v>
      </c>
      <c r="AV300" s="6">
        <f>AV287*0.125+AV288*0.1+AV289*0.075+AV290*0.1+AV291*0.15+AV292*0.075+AV293*0.05+AV294*0.05+AV295*0.025+AV296*0.1+AV297*0.025+AV298*0.1+AV299*0.025</f>
        <v>331.907</v>
      </c>
      <c r="AW300" s="6">
        <f>AW287*0.125+AW288*0.1+AW289*0.075+AW290*0.1+AW291*0.15+AW292*0.075+AW293*0.05+AW294*0.05+AW295*0.025+AW296*0.1+AW297*0.025+AW298*0.1+AW299*0.025</f>
        <v>331.417</v>
      </c>
      <c r="AX300" s="6">
        <f>AX287*0.125+AX288*0.1+AX289*0.075+AX290*0.1+AX291*0.15+AX292*0.075+AX293*0.05+AX294*0.05+AX295*0.025+AX296*0.1+AX297*0.025+AX298*0.1+AX299*0.025</f>
        <v>323.336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4" t="s">
        <v>119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50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127</v>
      </c>
      <c r="AS319" s="7" t="s">
        <v>128</v>
      </c>
      <c r="AT319" s="7" t="s">
        <v>129</v>
      </c>
      <c r="AU319" s="7" t="s">
        <v>130</v>
      </c>
      <c r="AV319" s="7" t="s">
        <v>131</v>
      </c>
      <c r="AW319" s="7" t="s">
        <v>132</v>
      </c>
      <c r="AX319" s="7" t="s">
        <v>136</v>
      </c>
    </row>
    <row r="320" spans="1:50" ht="14.25" customHeight="1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  <c r="AT320" s="6">
        <v>212.2</v>
      </c>
      <c r="AU320" s="6">
        <v>212.3</v>
      </c>
      <c r="AV320" s="6">
        <v>212.3</v>
      </c>
      <c r="AW320" s="6">
        <v>212.3</v>
      </c>
      <c r="AX320" s="6">
        <v>212.3</v>
      </c>
    </row>
    <row r="321" spans="1:50" ht="14.25" customHeight="1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  <c r="AT321" s="6">
        <v>219.3</v>
      </c>
      <c r="AU321" s="6">
        <v>219.3</v>
      </c>
      <c r="AV321" s="6">
        <v>219.3</v>
      </c>
      <c r="AW321" s="6">
        <v>219.3</v>
      </c>
      <c r="AX321" s="6">
        <v>219.3</v>
      </c>
    </row>
    <row r="322" spans="1:50" ht="14.25" customHeight="1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  <c r="AT322" s="6">
        <v>188</v>
      </c>
      <c r="AU322" s="6">
        <v>188</v>
      </c>
      <c r="AV322" s="6">
        <v>188</v>
      </c>
      <c r="AW322" s="6">
        <v>188</v>
      </c>
      <c r="AX322" s="6">
        <v>188</v>
      </c>
    </row>
    <row r="323" spans="1:50" ht="14.25" customHeight="1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  <c r="AT323" s="6">
        <v>224.4</v>
      </c>
      <c r="AU323" s="6">
        <v>234.6</v>
      </c>
      <c r="AV323" s="6">
        <v>244.8</v>
      </c>
      <c r="AW323" s="6">
        <v>239.7</v>
      </c>
      <c r="AX323" s="6">
        <v>237.66</v>
      </c>
    </row>
    <row r="324" spans="1:50" ht="14.25" customHeight="1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  <c r="AT324" s="6">
        <v>170</v>
      </c>
      <c r="AU324" s="6">
        <v>170</v>
      </c>
      <c r="AV324" s="6">
        <v>170</v>
      </c>
      <c r="AW324" s="6">
        <v>170</v>
      </c>
      <c r="AX324" s="6">
        <v>170</v>
      </c>
    </row>
    <row r="325" spans="1:50" ht="14.25" customHeight="1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  <c r="AT325" s="6">
        <v>280</v>
      </c>
      <c r="AU325" s="6">
        <v>280</v>
      </c>
      <c r="AV325" s="6">
        <v>280</v>
      </c>
      <c r="AW325" s="6">
        <v>280</v>
      </c>
      <c r="AX325" s="6">
        <v>280</v>
      </c>
    </row>
    <row r="326" spans="1:50" ht="14.25" customHeight="1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  <c r="AT326" s="6">
        <v>220</v>
      </c>
      <c r="AU326" s="6">
        <v>230</v>
      </c>
      <c r="AV326" s="6">
        <v>230</v>
      </c>
      <c r="AW326" s="6">
        <v>230</v>
      </c>
      <c r="AX326" s="6">
        <v>230</v>
      </c>
    </row>
    <row r="327" spans="1:50" ht="14.25" customHeight="1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  <c r="AT327" s="6">
        <v>210</v>
      </c>
      <c r="AU327" s="6">
        <v>207.82</v>
      </c>
      <c r="AV327" s="6">
        <v>208.83</v>
      </c>
      <c r="AW327" s="6">
        <v>208.83</v>
      </c>
      <c r="AX327" s="6">
        <v>208.83</v>
      </c>
    </row>
    <row r="328" spans="1:50" ht="14.25" customHeight="1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  <c r="AT328" s="6">
        <v>265</v>
      </c>
      <c r="AU328" s="6">
        <v>265</v>
      </c>
      <c r="AV328" s="6">
        <v>265</v>
      </c>
      <c r="AW328" s="6">
        <v>265</v>
      </c>
      <c r="AX328" s="6">
        <v>258</v>
      </c>
    </row>
    <row r="329" spans="1:50" ht="14.25" customHeight="1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  <c r="AT329" s="6">
        <v>220</v>
      </c>
      <c r="AU329" s="6">
        <v>220</v>
      </c>
      <c r="AV329" s="6">
        <v>220</v>
      </c>
      <c r="AW329" s="6">
        <v>220</v>
      </c>
      <c r="AX329" s="6">
        <v>220</v>
      </c>
    </row>
    <row r="330" spans="1:50" ht="14.25" customHeight="1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  <c r="AT330" s="6">
        <v>190</v>
      </c>
      <c r="AU330" s="6">
        <v>190</v>
      </c>
      <c r="AV330" s="6">
        <v>190</v>
      </c>
      <c r="AW330" s="6">
        <v>190</v>
      </c>
      <c r="AX330" s="6">
        <v>190</v>
      </c>
    </row>
    <row r="331" spans="1:50" ht="14.25" customHeight="1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  <c r="AT331" s="6">
        <v>254</v>
      </c>
      <c r="AU331" s="6">
        <v>247</v>
      </c>
      <c r="AV331" s="6">
        <v>250</v>
      </c>
      <c r="AW331" s="6">
        <v>250</v>
      </c>
      <c r="AX331" s="6">
        <v>250</v>
      </c>
    </row>
    <row r="332" spans="1:50" ht="14.25" customHeight="1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  <c r="AT332" s="6">
        <v>200</v>
      </c>
      <c r="AU332" s="6">
        <v>200</v>
      </c>
      <c r="AV332" s="6">
        <v>200</v>
      </c>
      <c r="AW332" s="6">
        <v>200</v>
      </c>
      <c r="AX332" s="6">
        <v>206</v>
      </c>
    </row>
    <row r="333" spans="1:50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13" ref="AN333:AU333">AN320*0.125+AN321*0.1+AN322*0.075+AN323*0.1+AN324*0.15+AN325*0.075+AN326*0.05+AN327*0.05+AN328*0.025+AN329*0.1+AN330*0.025+AN331*0.1+AN332*0.025</f>
        <v>217.1175</v>
      </c>
      <c r="AO333" s="5">
        <f t="shared" si="13"/>
        <v>214.0675</v>
      </c>
      <c r="AP333" s="5">
        <f t="shared" si="13"/>
        <v>216.1665</v>
      </c>
      <c r="AQ333" s="5">
        <f t="shared" si="13"/>
        <v>215.9625</v>
      </c>
      <c r="AR333" s="5">
        <f t="shared" si="13"/>
        <v>216.46</v>
      </c>
      <c r="AS333" s="5">
        <f t="shared" si="13"/>
        <v>216.46</v>
      </c>
      <c r="AT333" s="5">
        <f t="shared" si="13"/>
        <v>216.77</v>
      </c>
      <c r="AU333" s="5">
        <f t="shared" si="13"/>
        <v>217.49349999999998</v>
      </c>
      <c r="AV333" s="5">
        <f>AV320*0.125+AV321*0.1+AV322*0.075+AV323*0.1+AV324*0.15+AV325*0.075+AV326*0.05+AV327*0.05+AV328*0.025+AV329*0.1+AV330*0.025+AV331*0.1+AV332*0.025</f>
        <v>218.864</v>
      </c>
      <c r="AW333" s="5">
        <f>AW320*0.125+AW321*0.1+AW322*0.075+AW323*0.1+AW324*0.15+AW325*0.075+AW326*0.05+AW327*0.05+AW328*0.025+AW329*0.1+AW330*0.025+AW331*0.1+AW332*0.025</f>
        <v>218.35399999999998</v>
      </c>
      <c r="AX333" s="5">
        <f>AX320*0.125+AX321*0.1+AX322*0.075+AX323*0.1+AX324*0.15+AX325*0.075+AX326*0.05+AX327*0.05+AX328*0.025+AX329*0.1+AX330*0.025+AX331*0.1+AX332*0.025</f>
        <v>218.125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50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127</v>
      </c>
      <c r="AS352" s="7" t="s">
        <v>128</v>
      </c>
      <c r="AT352" s="7" t="s">
        <v>129</v>
      </c>
      <c r="AU352" s="7" t="s">
        <v>130</v>
      </c>
      <c r="AV352" s="7" t="s">
        <v>131</v>
      </c>
      <c r="AW352" s="7" t="s">
        <v>132</v>
      </c>
      <c r="AX352" s="7" t="s">
        <v>136</v>
      </c>
    </row>
    <row r="353" spans="1:50" ht="14.25" customHeight="1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  <c r="AT353" s="9">
        <v>5.2</v>
      </c>
      <c r="AU353" s="9">
        <v>5.2</v>
      </c>
      <c r="AV353" s="9">
        <v>5.2</v>
      </c>
      <c r="AW353" s="9">
        <v>5.2</v>
      </c>
      <c r="AX353" s="6">
        <v>212.3</v>
      </c>
    </row>
    <row r="354" spans="1:50" ht="14.25" customHeight="1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  <c r="AT354" s="9">
        <v>4.95</v>
      </c>
      <c r="AU354" s="9">
        <v>5.05</v>
      </c>
      <c r="AV354" s="9">
        <v>5.05</v>
      </c>
      <c r="AW354" s="9">
        <v>5.05</v>
      </c>
      <c r="AX354" s="6">
        <v>219.3</v>
      </c>
    </row>
    <row r="355" spans="1:50" ht="14.25" customHeight="1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  <c r="AT355" s="9">
        <v>5.2</v>
      </c>
      <c r="AU355" s="9">
        <v>5.2</v>
      </c>
      <c r="AV355" s="9">
        <v>5.2</v>
      </c>
      <c r="AW355" s="9">
        <v>5.2</v>
      </c>
      <c r="AX355" s="6">
        <v>188</v>
      </c>
    </row>
    <row r="356" spans="1:50" ht="14.25" customHeight="1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  <c r="AT356" s="9">
        <v>6.63</v>
      </c>
      <c r="AU356" s="9">
        <v>6.43</v>
      </c>
      <c r="AV356" s="9">
        <v>6.53</v>
      </c>
      <c r="AW356" s="9">
        <v>6.63</v>
      </c>
      <c r="AX356" s="6">
        <v>237.66</v>
      </c>
    </row>
    <row r="357" spans="1:50" ht="14.25" customHeight="1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  <c r="AT357" s="9">
        <v>5.75</v>
      </c>
      <c r="AU357" s="9">
        <v>5.75</v>
      </c>
      <c r="AV357" s="9">
        <v>5.75</v>
      </c>
      <c r="AW357" s="9">
        <v>5.75</v>
      </c>
      <c r="AX357" s="6">
        <v>170</v>
      </c>
    </row>
    <row r="358" spans="1:50" ht="14.25" customHeight="1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  <c r="AT358" s="9">
        <v>6</v>
      </c>
      <c r="AU358" s="9">
        <v>6</v>
      </c>
      <c r="AV358" s="9">
        <v>6</v>
      </c>
      <c r="AW358" s="9">
        <v>6</v>
      </c>
      <c r="AX358" s="6">
        <v>280</v>
      </c>
    </row>
    <row r="359" spans="1:50" ht="14.25" customHeight="1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  <c r="AT359" s="9">
        <v>5.5</v>
      </c>
      <c r="AU359" s="9">
        <v>5.5</v>
      </c>
      <c r="AV359" s="9">
        <v>5.5</v>
      </c>
      <c r="AW359" s="9">
        <v>5.5</v>
      </c>
      <c r="AX359" s="6">
        <v>230</v>
      </c>
    </row>
    <row r="360" spans="1:50" ht="14.25" customHeight="1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  <c r="AT360" s="9">
        <v>5.13</v>
      </c>
      <c r="AU360" s="9">
        <v>5.12</v>
      </c>
      <c r="AV360" s="9">
        <v>5.16</v>
      </c>
      <c r="AW360" s="9">
        <v>5.16</v>
      </c>
      <c r="AX360" s="6">
        <v>208.83</v>
      </c>
    </row>
    <row r="361" spans="1:50" ht="14.25" customHeight="1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  <c r="AT361" s="9">
        <v>5.1</v>
      </c>
      <c r="AU361" s="9">
        <v>5.1</v>
      </c>
      <c r="AV361" s="9">
        <v>5.1</v>
      </c>
      <c r="AW361" s="9">
        <v>5.1</v>
      </c>
      <c r="AX361" s="6">
        <v>258</v>
      </c>
    </row>
    <row r="362" spans="1:50" ht="14.25" customHeight="1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  <c r="AT362" s="9">
        <v>5</v>
      </c>
      <c r="AU362" s="9">
        <v>5</v>
      </c>
      <c r="AV362" s="9">
        <v>5</v>
      </c>
      <c r="AW362" s="9">
        <v>5</v>
      </c>
      <c r="AX362" s="6">
        <v>220</v>
      </c>
    </row>
    <row r="363" spans="1:50" ht="14.25" customHeight="1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  <c r="AW363" s="9">
        <v>5</v>
      </c>
      <c r="AX363" s="6">
        <v>190</v>
      </c>
    </row>
    <row r="364" spans="1:50" ht="14.25" customHeight="1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  <c r="AT364" s="9">
        <v>5.075</v>
      </c>
      <c r="AU364" s="9">
        <v>5.15</v>
      </c>
      <c r="AV364" s="9">
        <v>5</v>
      </c>
      <c r="AW364" s="9">
        <v>4.9</v>
      </c>
      <c r="AX364" s="6">
        <v>250</v>
      </c>
    </row>
    <row r="365" spans="1:50" ht="14.25" customHeight="1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  <c r="AT365" s="9">
        <v>5.1</v>
      </c>
      <c r="AU365" s="9">
        <v>6.1</v>
      </c>
      <c r="AV365" s="9">
        <v>6.1</v>
      </c>
      <c r="AW365" s="9">
        <v>6.1</v>
      </c>
      <c r="AX365" s="6">
        <v>206</v>
      </c>
    </row>
    <row r="366" spans="1:50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14" ref="AN366:AU366">AN353*0.125+AN354*0.1+AN355*0.075+AN356*0.1+AN357*0.15+AN358*0.075+AN359*0.05+AN360*0.05+AN361*0.025+AN362*0.1+AN363*0.025+AN364*0.1+AN365*0.025</f>
        <v>5.3945</v>
      </c>
      <c r="AO366" s="9">
        <f t="shared" si="14"/>
        <v>5.376</v>
      </c>
      <c r="AP366" s="9">
        <f t="shared" si="14"/>
        <v>5.3740000000000006</v>
      </c>
      <c r="AQ366" s="9">
        <f t="shared" si="14"/>
        <v>5.368500000000001</v>
      </c>
      <c r="AR366" s="9">
        <f t="shared" si="14"/>
        <v>5.371</v>
      </c>
      <c r="AS366" s="9">
        <f t="shared" si="14"/>
        <v>5.4270000000000005</v>
      </c>
      <c r="AT366" s="9">
        <f t="shared" si="14"/>
        <v>5.429500000000002</v>
      </c>
      <c r="AU366" s="9">
        <f t="shared" si="14"/>
        <v>5.451499999999999</v>
      </c>
      <c r="AV366" s="9">
        <f>AV353*0.125+AV354*0.1+AV355*0.075+AV356*0.1+AV357*0.15+AV358*0.075+AV359*0.05+AV360*0.05+AV361*0.025+AV362*0.1+AV363*0.025+AV364*0.1+AV365*0.025</f>
        <v>5.4485</v>
      </c>
      <c r="AW366" s="9">
        <f>AW353*0.125+AW354*0.1+AW355*0.075+AW356*0.1+AW357*0.15+AW358*0.075+AW359*0.05+AW360*0.05+AW361*0.025+AW362*0.1+AW363*0.025+AW364*0.1+AW365*0.025</f>
        <v>5.4485</v>
      </c>
      <c r="AX366" s="5">
        <v>218.125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50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128</v>
      </c>
      <c r="AT385" s="7" t="s">
        <v>129</v>
      </c>
      <c r="AU385" s="7" t="s">
        <v>130</v>
      </c>
      <c r="AV385" s="7" t="s">
        <v>131</v>
      </c>
      <c r="AW385" s="7" t="s">
        <v>132</v>
      </c>
      <c r="AX385" s="7" t="s">
        <v>136</v>
      </c>
    </row>
    <row r="386" spans="1:50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  <c r="AT386" s="6">
        <v>405</v>
      </c>
      <c r="AU386" s="6">
        <v>405</v>
      </c>
      <c r="AV386" s="6">
        <v>405</v>
      </c>
      <c r="AW386" s="6">
        <v>405</v>
      </c>
      <c r="AX386" s="6">
        <v>405</v>
      </c>
    </row>
    <row r="387" spans="1:50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  <c r="AT387" s="6">
        <v>414.25</v>
      </c>
      <c r="AU387" s="6">
        <v>420.32</v>
      </c>
      <c r="AV387" s="6">
        <v>420.32</v>
      </c>
      <c r="AW387" s="6">
        <v>420.32</v>
      </c>
      <c r="AX387" s="6">
        <v>420.32</v>
      </c>
    </row>
    <row r="388" spans="1:50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  <c r="AT388" s="6">
        <v>388</v>
      </c>
      <c r="AU388" s="6">
        <v>388</v>
      </c>
      <c r="AV388" s="6">
        <v>388</v>
      </c>
      <c r="AW388" s="6">
        <v>388</v>
      </c>
      <c r="AX388" s="6">
        <v>388</v>
      </c>
    </row>
    <row r="389" spans="1:50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  <c r="AT389" s="6">
        <v>495</v>
      </c>
      <c r="AU389" s="6">
        <v>480</v>
      </c>
      <c r="AV389" s="6">
        <v>545</v>
      </c>
      <c r="AW389" s="6">
        <v>545</v>
      </c>
      <c r="AX389" s="6">
        <v>545</v>
      </c>
    </row>
    <row r="390" spans="1:50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  <c r="AT390" s="6">
        <v>425</v>
      </c>
      <c r="AU390" s="6">
        <v>430</v>
      </c>
      <c r="AV390" s="6">
        <v>430</v>
      </c>
      <c r="AW390" s="6">
        <v>430</v>
      </c>
      <c r="AX390" s="6">
        <v>430</v>
      </c>
    </row>
    <row r="391" spans="1:50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  <c r="AT391" s="6">
        <v>590</v>
      </c>
      <c r="AU391" s="6">
        <v>590</v>
      </c>
      <c r="AV391" s="6">
        <v>520</v>
      </c>
      <c r="AW391" s="6">
        <v>520</v>
      </c>
      <c r="AX391" s="6">
        <v>520</v>
      </c>
    </row>
    <row r="392" spans="1:50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  <c r="AT392" s="6">
        <v>480</v>
      </c>
      <c r="AU392" s="6">
        <v>480</v>
      </c>
      <c r="AV392" s="6">
        <v>480</v>
      </c>
      <c r="AW392" s="6">
        <v>480</v>
      </c>
      <c r="AX392" s="6">
        <v>480</v>
      </c>
    </row>
    <row r="393" spans="1:50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  <c r="AT393" s="6">
        <v>455</v>
      </c>
      <c r="AU393" s="6">
        <v>476.94</v>
      </c>
      <c r="AV393" s="6">
        <v>480.66</v>
      </c>
      <c r="AW393" s="6">
        <v>480.66</v>
      </c>
      <c r="AX393" s="6">
        <v>480.66</v>
      </c>
    </row>
    <row r="394" spans="1:50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  <c r="AT394" s="6">
        <v>460</v>
      </c>
      <c r="AU394" s="6">
        <v>460</v>
      </c>
      <c r="AV394" s="6">
        <v>460</v>
      </c>
      <c r="AW394" s="6">
        <v>460</v>
      </c>
      <c r="AX394" s="6">
        <v>476</v>
      </c>
    </row>
    <row r="395" spans="1:50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  <c r="AT395" s="6">
        <v>442.5</v>
      </c>
      <c r="AU395" s="6">
        <v>442.5</v>
      </c>
      <c r="AV395" s="6">
        <v>442.5</v>
      </c>
      <c r="AW395" s="6">
        <v>442.5</v>
      </c>
      <c r="AX395" s="6">
        <v>442.5</v>
      </c>
    </row>
    <row r="396" spans="1:50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  <c r="AT396" s="6">
        <v>480</v>
      </c>
      <c r="AU396" s="6">
        <v>480</v>
      </c>
      <c r="AV396" s="6">
        <v>480</v>
      </c>
      <c r="AW396" s="6">
        <v>480</v>
      </c>
      <c r="AX396" s="6">
        <v>480</v>
      </c>
    </row>
    <row r="397" spans="1:50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  <c r="AT397" s="6">
        <v>538</v>
      </c>
      <c r="AU397" s="6">
        <v>558</v>
      </c>
      <c r="AV397" s="6">
        <v>575</v>
      </c>
      <c r="AW397" s="6">
        <v>565</v>
      </c>
      <c r="AX397" s="6">
        <v>566</v>
      </c>
    </row>
    <row r="398" spans="1:50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  <c r="AT398" s="6">
        <v>425</v>
      </c>
      <c r="AU398" s="6">
        <v>425</v>
      </c>
      <c r="AV398" s="6">
        <v>425</v>
      </c>
      <c r="AW398" s="6">
        <v>425</v>
      </c>
      <c r="AX398" s="6">
        <v>425</v>
      </c>
    </row>
    <row r="399" spans="1:50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15" ref="AN399:AU399">AN386*0.125+AN387*0.1+AN388*0.075+AN389*0.1+AN390*0.15+AN391*0.075+AN392*0.05+AN393*0.05+AN394*0.025+AN395*0.1+AN396*0.025+AN397*0.1+AN398*0.025</f>
        <v>453.6815</v>
      </c>
      <c r="AO399" s="6">
        <f t="shared" si="15"/>
        <v>453.206</v>
      </c>
      <c r="AP399" s="6">
        <f t="shared" si="15"/>
        <v>454.85</v>
      </c>
      <c r="AQ399" s="6">
        <f t="shared" si="15"/>
        <v>454.67499999999995</v>
      </c>
      <c r="AR399" s="6">
        <f t="shared" si="15"/>
        <v>455.98799999999994</v>
      </c>
      <c r="AS399" s="6">
        <f t="shared" si="15"/>
        <v>457.275</v>
      </c>
      <c r="AT399" s="6">
        <f t="shared" si="15"/>
        <v>457.575</v>
      </c>
      <c r="AU399" s="6">
        <f t="shared" si="15"/>
        <v>460.529</v>
      </c>
      <c r="AV399" s="6">
        <f>AV386*0.125+AV387*0.1+AV388*0.075+AV389*0.1+AV390*0.15+AV391*0.075+AV392*0.05+AV393*0.05+AV394*0.025+AV395*0.1+AV396*0.025+AV397*0.1+AV398*0.025</f>
        <v>463.665</v>
      </c>
      <c r="AW399" s="6">
        <f>AW386*0.125+AW387*0.1+AW388*0.075+AW389*0.1+AW390*0.15+AW391*0.075+AW392*0.05+AW393*0.05+AW394*0.025+AW395*0.1+AW396*0.025+AW397*0.1+AW398*0.025</f>
        <v>462.665</v>
      </c>
      <c r="AX399" s="6">
        <f>AX386*0.125+AX387*0.1+AX388*0.075+AX389*0.1+AX390*0.15+AX391*0.075+AX392*0.05+AX393*0.05+AX394*0.025+AX395*0.1+AX396*0.025+AX397*0.1+AX398*0.025</f>
        <v>463.165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4" t="s">
        <v>111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:50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128</v>
      </c>
      <c r="AT418" s="7" t="s">
        <v>129</v>
      </c>
      <c r="AU418" s="7" t="s">
        <v>130</v>
      </c>
      <c r="AV418" s="7" t="s">
        <v>131</v>
      </c>
      <c r="AW418" s="7" t="s">
        <v>132</v>
      </c>
      <c r="AX418" s="7" t="s">
        <v>136</v>
      </c>
    </row>
    <row r="419" spans="1:50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  <c r="AT419" s="6">
        <v>99.33</v>
      </c>
      <c r="AU419" s="6">
        <v>90</v>
      </c>
      <c r="AV419" s="6">
        <v>90</v>
      </c>
      <c r="AW419" s="6">
        <v>90</v>
      </c>
      <c r="AX419" s="6">
        <v>405</v>
      </c>
    </row>
    <row r="420" spans="1:50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  <c r="AT420" s="6">
        <v>88.1</v>
      </c>
      <c r="AU420" s="6">
        <v>95.22</v>
      </c>
      <c r="AV420" s="6">
        <v>95.22</v>
      </c>
      <c r="AW420" s="6">
        <v>95.22</v>
      </c>
      <c r="AX420" s="6">
        <v>420.32</v>
      </c>
    </row>
    <row r="421" spans="1:50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  <c r="AT421" s="6">
        <v>112</v>
      </c>
      <c r="AU421" s="6">
        <v>112</v>
      </c>
      <c r="AV421" s="6">
        <v>112</v>
      </c>
      <c r="AW421" s="6">
        <v>112</v>
      </c>
      <c r="AX421" s="6">
        <v>388</v>
      </c>
    </row>
    <row r="422" spans="1:50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  <c r="AT422" s="6">
        <v>92.31</v>
      </c>
      <c r="AU422" s="6">
        <v>97.92</v>
      </c>
      <c r="AV422" s="6">
        <v>100.98</v>
      </c>
      <c r="AW422" s="6">
        <v>98.94</v>
      </c>
      <c r="AX422" s="6">
        <v>545</v>
      </c>
    </row>
    <row r="423" spans="1:50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  <c r="AT423" s="6">
        <v>96.49</v>
      </c>
      <c r="AU423" s="6">
        <v>99.3</v>
      </c>
      <c r="AV423" s="6">
        <v>99.3</v>
      </c>
      <c r="AW423" s="6">
        <v>99.3</v>
      </c>
      <c r="AX423" s="6">
        <v>430</v>
      </c>
    </row>
    <row r="424" spans="1:50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  <c r="AT424" s="6">
        <v>70</v>
      </c>
      <c r="AU424" s="6">
        <v>70</v>
      </c>
      <c r="AV424" s="6">
        <v>140</v>
      </c>
      <c r="AW424" s="6">
        <v>140</v>
      </c>
      <c r="AX424" s="6">
        <v>520</v>
      </c>
    </row>
    <row r="425" spans="1:50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  <c r="AT425" s="6">
        <v>115</v>
      </c>
      <c r="AU425" s="6">
        <v>115</v>
      </c>
      <c r="AV425" s="6">
        <v>120</v>
      </c>
      <c r="AW425" s="6">
        <v>120</v>
      </c>
      <c r="AX425" s="6">
        <v>480</v>
      </c>
    </row>
    <row r="426" spans="1:50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  <c r="AT426" s="6">
        <v>103</v>
      </c>
      <c r="AU426" s="6">
        <v>106.77</v>
      </c>
      <c r="AV426" s="6">
        <v>107.85</v>
      </c>
      <c r="AW426" s="6">
        <v>107.85</v>
      </c>
      <c r="AX426" s="6">
        <v>480.66</v>
      </c>
    </row>
    <row r="427" spans="1:50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  <c r="AT427" s="6">
        <v>125</v>
      </c>
      <c r="AU427" s="6">
        <v>125</v>
      </c>
      <c r="AV427" s="6">
        <v>125</v>
      </c>
      <c r="AW427" s="6">
        <v>125</v>
      </c>
      <c r="AX427" s="6">
        <v>476</v>
      </c>
    </row>
    <row r="428" spans="1:50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  <c r="AT428" s="6">
        <v>101</v>
      </c>
      <c r="AU428" s="6">
        <v>101</v>
      </c>
      <c r="AV428" s="6">
        <v>101</v>
      </c>
      <c r="AW428" s="6">
        <v>101</v>
      </c>
      <c r="AX428" s="6">
        <v>442.5</v>
      </c>
    </row>
    <row r="429" spans="1:50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  <c r="AT429" s="6">
        <v>75</v>
      </c>
      <c r="AU429" s="6">
        <v>75</v>
      </c>
      <c r="AV429" s="6">
        <v>75</v>
      </c>
      <c r="AW429" s="6">
        <v>75</v>
      </c>
      <c r="AX429" s="6">
        <v>480</v>
      </c>
    </row>
    <row r="430" spans="1:50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  <c r="AT430" s="6">
        <v>96</v>
      </c>
      <c r="AU430" s="6">
        <v>99</v>
      </c>
      <c r="AV430" s="6">
        <v>100</v>
      </c>
      <c r="AW430" s="6">
        <v>102</v>
      </c>
      <c r="AX430" s="6">
        <v>566</v>
      </c>
    </row>
    <row r="431" spans="1:50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  <c r="AT431" s="6">
        <v>98</v>
      </c>
      <c r="AU431" s="6">
        <v>99</v>
      </c>
      <c r="AV431" s="6">
        <v>99</v>
      </c>
      <c r="AW431" s="6">
        <v>99</v>
      </c>
      <c r="AX431" s="6">
        <v>425</v>
      </c>
    </row>
    <row r="432" spans="1:50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16" ref="AN432:AU432">AN419*0.125+AN420*0.1+AN421*0.075+AN422*0.1+AN423*0.15+AN424*0.075+AN425*0.05+AN426*0.05+AN427*0.025+AN428*0.1+AN429*0.025+AN430*0.1+AN431*0.025</f>
        <v>85.82825</v>
      </c>
      <c r="AO432" s="5">
        <f t="shared" si="16"/>
        <v>89.80250000000001</v>
      </c>
      <c r="AP432" s="5">
        <f t="shared" si="16"/>
        <v>94.18599999999999</v>
      </c>
      <c r="AQ432" s="5">
        <f t="shared" si="16"/>
        <v>94.53500000000001</v>
      </c>
      <c r="AR432" s="5">
        <f t="shared" si="16"/>
        <v>95.72625000000002</v>
      </c>
      <c r="AS432" s="5">
        <f t="shared" si="16"/>
        <v>96.75275</v>
      </c>
      <c r="AT432" s="5">
        <f t="shared" si="16"/>
        <v>96.63074999999999</v>
      </c>
      <c r="AU432" s="5">
        <f t="shared" si="16"/>
        <v>97.67249999999999</v>
      </c>
      <c r="AV432" s="5">
        <f>AV419*0.125+AV420*0.1+AV421*0.075+AV422*0.1+AV423*0.15+AV424*0.075+AV425*0.05+AV426*0.05+AV427*0.025+AV428*0.1+AV429*0.025+AV430*0.1+AV431*0.025</f>
        <v>103.6325</v>
      </c>
      <c r="AW432" s="5">
        <f>AW419*0.125+AW420*0.1+AW421*0.075+AW422*0.1+AW423*0.15+AW424*0.075+AW425*0.05+AW426*0.05+AW427*0.025+AW428*0.1+AW429*0.025+AW430*0.1+AW431*0.025</f>
        <v>103.62849999999999</v>
      </c>
      <c r="AX432" s="6">
        <v>463.165</v>
      </c>
    </row>
    <row r="451" ht="17.25" customHeight="1"/>
    <row r="452" spans="1:42" ht="18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50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127</v>
      </c>
      <c r="AS453" s="7" t="s">
        <v>128</v>
      </c>
      <c r="AT453" s="7" t="s">
        <v>129</v>
      </c>
      <c r="AU453" s="7" t="s">
        <v>130</v>
      </c>
      <c r="AV453" s="7" t="s">
        <v>131</v>
      </c>
      <c r="AW453" s="7" t="s">
        <v>132</v>
      </c>
      <c r="AX453" s="7" t="s">
        <v>136</v>
      </c>
    </row>
    <row r="454" spans="1:50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  <c r="AT454" s="9">
        <v>8.86</v>
      </c>
      <c r="AU454" s="9">
        <v>8.86</v>
      </c>
      <c r="AV454" s="9">
        <v>8.86</v>
      </c>
      <c r="AW454" s="9">
        <v>8.86</v>
      </c>
      <c r="AX454" s="9">
        <v>8.86</v>
      </c>
    </row>
    <row r="455" spans="1:50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  <c r="AT455" s="9">
        <v>7.23</v>
      </c>
      <c r="AU455" s="9">
        <v>7.23</v>
      </c>
      <c r="AV455" s="9">
        <v>6.18</v>
      </c>
      <c r="AW455" s="9">
        <v>6.18</v>
      </c>
      <c r="AX455" s="9">
        <v>6.18</v>
      </c>
    </row>
    <row r="456" spans="1:50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  <c r="AT456" s="9">
        <v>6.5</v>
      </c>
      <c r="AU456" s="9">
        <v>6.5</v>
      </c>
      <c r="AV456" s="9">
        <v>6.5</v>
      </c>
      <c r="AW456" s="9">
        <v>6.5</v>
      </c>
      <c r="AX456" s="9">
        <v>6.5</v>
      </c>
    </row>
    <row r="457" spans="1:50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  <c r="AT457" s="9">
        <v>7.82</v>
      </c>
      <c r="AU457" s="9">
        <v>7.95</v>
      </c>
      <c r="AV457" s="9">
        <v>7.95</v>
      </c>
      <c r="AW457" s="9">
        <v>7.95</v>
      </c>
      <c r="AX457" s="9">
        <v>7.83</v>
      </c>
    </row>
    <row r="458" spans="1:50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  <c r="AT458" s="9">
        <v>10.48</v>
      </c>
      <c r="AU458" s="9">
        <v>6.55</v>
      </c>
      <c r="AV458" s="9">
        <v>6.55</v>
      </c>
      <c r="AW458" s="9">
        <v>6.55</v>
      </c>
      <c r="AX458" s="9">
        <v>6.55</v>
      </c>
    </row>
    <row r="459" spans="1:50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  <c r="AT459" s="9">
        <v>7.8</v>
      </c>
      <c r="AU459" s="9">
        <v>8.18</v>
      </c>
      <c r="AV459" s="9">
        <v>8.02</v>
      </c>
      <c r="AW459" s="9">
        <v>8.02</v>
      </c>
      <c r="AX459" s="9">
        <v>8.02</v>
      </c>
    </row>
    <row r="460" spans="1:50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  <c r="AT460" s="9">
        <v>6.82</v>
      </c>
      <c r="AU460" s="9">
        <v>6.63</v>
      </c>
      <c r="AV460" s="9">
        <v>6.63</v>
      </c>
      <c r="AW460" s="9">
        <v>6.63</v>
      </c>
      <c r="AX460" s="9">
        <v>6.63</v>
      </c>
    </row>
    <row r="461" spans="1:50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  <c r="AT461" s="9">
        <v>6.28</v>
      </c>
      <c r="AU461" s="9">
        <v>6.22</v>
      </c>
      <c r="AV461" s="9">
        <v>6.22</v>
      </c>
      <c r="AW461" s="9">
        <v>6.22</v>
      </c>
      <c r="AX461" s="9">
        <v>6.22</v>
      </c>
    </row>
    <row r="462" spans="1:50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  <c r="AT462" s="9">
        <v>7.38</v>
      </c>
      <c r="AU462" s="9">
        <v>7.31</v>
      </c>
      <c r="AV462" s="9">
        <v>7.31</v>
      </c>
      <c r="AW462" s="9">
        <v>7.31</v>
      </c>
      <c r="AX462" s="9">
        <v>7.08</v>
      </c>
    </row>
    <row r="463" spans="1:50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  <c r="AT463" s="9">
        <v>6.46</v>
      </c>
      <c r="AU463" s="9">
        <v>6.42</v>
      </c>
      <c r="AV463" s="9">
        <v>6.42</v>
      </c>
      <c r="AW463" s="9">
        <v>6.34</v>
      </c>
      <c r="AX463" s="9">
        <v>6.32</v>
      </c>
    </row>
    <row r="464" spans="1:50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  <c r="AT464" s="9">
        <v>6.73</v>
      </c>
      <c r="AU464" s="9">
        <v>6.73</v>
      </c>
      <c r="AV464" s="9">
        <v>6.73</v>
      </c>
      <c r="AW464" s="9">
        <v>6.73</v>
      </c>
      <c r="AX464" s="9">
        <v>6.73</v>
      </c>
    </row>
    <row r="465" spans="1:50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  <c r="AT465" s="9">
        <v>7.07</v>
      </c>
      <c r="AU465" s="9">
        <v>7.07</v>
      </c>
      <c r="AV465" s="9">
        <v>7.12</v>
      </c>
      <c r="AW465" s="9">
        <v>7.12</v>
      </c>
      <c r="AX465" s="9">
        <v>7.12</v>
      </c>
    </row>
    <row r="466" spans="1:50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  <c r="AT466" s="9">
        <v>6.76</v>
      </c>
      <c r="AU466" s="9">
        <v>7.76</v>
      </c>
      <c r="AV466" s="9">
        <v>7.76</v>
      </c>
      <c r="AW466" s="9">
        <v>7.76</v>
      </c>
      <c r="AX466" s="9">
        <v>6.42</v>
      </c>
    </row>
    <row r="467" spans="1:50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17" ref="AE467:AM467">AE454*0.125+AE455*0.1+AE456*0.075+AE457*0.1+AE458*0.15+AE459*0.075+AE460*0.05+AE461*0.05+AE462*0.025+AE463*0.1+AE464*0.025+AE465*0.1+AE466*0.025</f>
        <v>7.220499999999999</v>
      </c>
      <c r="AF467" s="9">
        <f t="shared" si="17"/>
        <v>7.22675</v>
      </c>
      <c r="AG467" s="9">
        <f t="shared" si="17"/>
        <v>7.30225</v>
      </c>
      <c r="AH467" s="9">
        <f t="shared" si="17"/>
        <v>7.291499999999999</v>
      </c>
      <c r="AI467" s="9">
        <f t="shared" si="17"/>
        <v>7.276250000000001</v>
      </c>
      <c r="AJ467" s="9">
        <f t="shared" si="17"/>
        <v>7.248000000000003</v>
      </c>
      <c r="AK467" s="9">
        <f t="shared" si="17"/>
        <v>7.2125</v>
      </c>
      <c r="AL467" s="9">
        <f t="shared" si="17"/>
        <v>7.223999999999998</v>
      </c>
      <c r="AM467" s="9">
        <f t="shared" si="17"/>
        <v>7.281074999999999</v>
      </c>
      <c r="AN467" s="9">
        <f aca="true" t="shared" si="18" ref="AN467:AU467">AN454*0.125+AN455*0.1+AN456*0.075+AN457*0.1+AN458*0.15+AN459*0.075+AN460*0.05+AN461*0.05+AN462*0.025+AN463*0.1+AN464*0.025+AN465*0.1+AN466*0.025</f>
        <v>7.281074999999999</v>
      </c>
      <c r="AO467" s="9">
        <f t="shared" si="18"/>
        <v>7.187</v>
      </c>
      <c r="AP467" s="9">
        <f t="shared" si="18"/>
        <v>7.142999999999999</v>
      </c>
      <c r="AQ467" s="9">
        <f t="shared" si="18"/>
        <v>7.062749999999999</v>
      </c>
      <c r="AR467" s="9">
        <f t="shared" si="18"/>
        <v>7.106999999999999</v>
      </c>
      <c r="AS467" s="9">
        <f t="shared" si="18"/>
        <v>7.75225</v>
      </c>
      <c r="AT467" s="9">
        <f t="shared" si="18"/>
        <v>7.78675</v>
      </c>
      <c r="AU467" s="9">
        <f t="shared" si="18"/>
        <v>7.2455</v>
      </c>
      <c r="AV467" s="9">
        <f>AV454*0.125+AV455*0.1+AV456*0.075+AV457*0.1+AV458*0.15+AV459*0.075+AV460*0.05+AV461*0.05+AV462*0.025+AV463*0.1+AV464*0.025+AV465*0.1+AV466*0.025</f>
        <v>7.133500000000001</v>
      </c>
      <c r="AW467" s="9">
        <f>AW454*0.125+AW455*0.1+AW456*0.075+AW457*0.1+AW458*0.15+AW459*0.075+AW460*0.05+AW461*0.05+AW462*0.025+AW463*0.1+AW464*0.025+AW465*0.1+AW466*0.025</f>
        <v>7.1255</v>
      </c>
      <c r="AX467" s="9">
        <f>AX454*0.125+AX455*0.1+AX456*0.075+AX457*0.1+AX458*0.15+AX459*0.075+AX460*0.05+AX461*0.05+AX462*0.025+AX463*0.1+AX464*0.025+AX465*0.1+AX466*0.025</f>
        <v>7.0722499999999995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50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127</v>
      </c>
      <c r="AS486" s="7" t="s">
        <v>128</v>
      </c>
      <c r="AT486" s="7" t="s">
        <v>129</v>
      </c>
      <c r="AU486" s="7" t="s">
        <v>130</v>
      </c>
      <c r="AV486" s="7" t="s">
        <v>133</v>
      </c>
      <c r="AW486" s="7" t="s">
        <v>134</v>
      </c>
      <c r="AX486" s="7" t="s">
        <v>136</v>
      </c>
    </row>
    <row r="487" spans="1:50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  <c r="AT487" s="6">
        <v>200.35</v>
      </c>
      <c r="AU487" s="6">
        <v>200.39</v>
      </c>
      <c r="AV487" s="6">
        <v>200.44</v>
      </c>
      <c r="AW487" s="6">
        <v>200.44</v>
      </c>
      <c r="AX487" s="9">
        <v>8.86</v>
      </c>
    </row>
    <row r="488" spans="1:50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  <c r="AT488" s="6">
        <v>174.55</v>
      </c>
      <c r="AU488" s="6">
        <v>174.55</v>
      </c>
      <c r="AV488" s="6">
        <v>174.55</v>
      </c>
      <c r="AW488" s="6">
        <v>174.55</v>
      </c>
      <c r="AX488" s="9">
        <v>6.18</v>
      </c>
    </row>
    <row r="489" spans="1:50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  <c r="AT489" s="6">
        <v>171.6</v>
      </c>
      <c r="AU489" s="6">
        <v>171.6</v>
      </c>
      <c r="AV489" s="6">
        <v>171.6</v>
      </c>
      <c r="AW489" s="6">
        <v>171.6</v>
      </c>
      <c r="AX489" s="9">
        <v>6.5</v>
      </c>
    </row>
    <row r="490" spans="1:50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  <c r="AT490" s="6">
        <v>231.47</v>
      </c>
      <c r="AU490" s="6">
        <v>237.25</v>
      </c>
      <c r="AV490" s="6">
        <v>237.25</v>
      </c>
      <c r="AW490" s="6">
        <v>237.25</v>
      </c>
      <c r="AX490" s="9">
        <v>7.83</v>
      </c>
    </row>
    <row r="491" spans="1:50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  <c r="AT491" s="6">
        <v>195.1</v>
      </c>
      <c r="AU491" s="6">
        <v>195.1</v>
      </c>
      <c r="AV491" s="6">
        <v>195.1</v>
      </c>
      <c r="AW491" s="6">
        <v>195.1</v>
      </c>
      <c r="AX491" s="9">
        <v>6.55</v>
      </c>
    </row>
    <row r="492" spans="1:50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  <c r="AT492" s="6">
        <v>93.22</v>
      </c>
      <c r="AU492" s="6">
        <v>97.97</v>
      </c>
      <c r="AV492" s="6">
        <v>95.93</v>
      </c>
      <c r="AW492" s="6">
        <v>95.93</v>
      </c>
      <c r="AX492" s="9">
        <v>8.02</v>
      </c>
    </row>
    <row r="493" spans="1:50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  <c r="AT493" s="6">
        <v>160</v>
      </c>
      <c r="AU493" s="6">
        <v>160</v>
      </c>
      <c r="AV493" s="6">
        <v>160</v>
      </c>
      <c r="AW493" s="6">
        <v>160</v>
      </c>
      <c r="AX493" s="9">
        <v>6.63</v>
      </c>
    </row>
    <row r="494" spans="1:50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  <c r="AT494" s="6">
        <v>152.28</v>
      </c>
      <c r="AU494" s="6">
        <v>159.18</v>
      </c>
      <c r="AV494" s="6">
        <v>160.25</v>
      </c>
      <c r="AW494" s="6">
        <v>160.25</v>
      </c>
      <c r="AX494" s="9">
        <v>6.22</v>
      </c>
    </row>
    <row r="495" spans="1:50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  <c r="AT495" s="6">
        <v>189</v>
      </c>
      <c r="AU495" s="6">
        <v>187</v>
      </c>
      <c r="AV495" s="6">
        <v>187</v>
      </c>
      <c r="AW495" s="6">
        <v>187</v>
      </c>
      <c r="AX495" s="9">
        <v>7.08</v>
      </c>
    </row>
    <row r="496" spans="1:50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  <c r="AT496" s="6">
        <v>146.5</v>
      </c>
      <c r="AU496" s="6">
        <v>145.38</v>
      </c>
      <c r="AV496" s="6">
        <v>145.38</v>
      </c>
      <c r="AW496" s="6">
        <v>142.42</v>
      </c>
      <c r="AX496" s="9">
        <v>6.32</v>
      </c>
    </row>
    <row r="497" spans="1:50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  <c r="AT497" s="6">
        <v>174</v>
      </c>
      <c r="AU497" s="6">
        <v>174</v>
      </c>
      <c r="AV497" s="6">
        <v>174</v>
      </c>
      <c r="AW497" s="6">
        <v>174</v>
      </c>
      <c r="AX497" s="9">
        <v>6.73</v>
      </c>
    </row>
    <row r="498" spans="1:50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  <c r="AT498" s="6">
        <v>176.98</v>
      </c>
      <c r="AU498" s="6">
        <v>176.98</v>
      </c>
      <c r="AV498" s="6">
        <v>180.9</v>
      </c>
      <c r="AW498" s="6">
        <v>180.9</v>
      </c>
      <c r="AX498" s="9">
        <v>7.12</v>
      </c>
    </row>
    <row r="499" spans="1:50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  <c r="AT499" s="6">
        <v>171.63</v>
      </c>
      <c r="AU499" s="6">
        <v>172.63</v>
      </c>
      <c r="AV499" s="6">
        <v>172.63</v>
      </c>
      <c r="AW499" s="6">
        <v>172.63</v>
      </c>
      <c r="AX499" s="9">
        <v>6.42</v>
      </c>
    </row>
    <row r="500" spans="1:50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19" ref="AE500:AM500">AE487*0.125+AE488*0.1+AE489*0.075+AE490*0.1+AE491*0.15+AE492*0.075+AE493*0.05+AE494*0.05+AE495*0.025+AE496*0.1+AE497*0.025+AE498*0.1+AE499*0.025</f>
        <v>168.34</v>
      </c>
      <c r="AF500" s="5">
        <f t="shared" si="19"/>
        <v>167.97750000000002</v>
      </c>
      <c r="AG500" s="5">
        <f t="shared" si="19"/>
        <v>167.8825</v>
      </c>
      <c r="AH500" s="5">
        <f t="shared" si="19"/>
        <v>168.44</v>
      </c>
      <c r="AI500" s="5">
        <f t="shared" si="19"/>
        <v>170.62499999999997</v>
      </c>
      <c r="AJ500" s="5">
        <f t="shared" si="19"/>
        <v>170.60999999999999</v>
      </c>
      <c r="AK500" s="5">
        <f t="shared" si="19"/>
        <v>171.625</v>
      </c>
      <c r="AL500" s="5">
        <f t="shared" si="19"/>
        <v>170.53</v>
      </c>
      <c r="AM500" s="5">
        <f t="shared" si="19"/>
        <v>172.79500000000002</v>
      </c>
      <c r="AN500" s="5">
        <f aca="true" t="shared" si="20" ref="AN500:AU500">AN487*0.125+AN488*0.1+AN489*0.075+AN490*0.1+AN491*0.15+AN492*0.075+AN493*0.05+AN494*0.05+AN495*0.025+AN496*0.1+AN497*0.025+AN498*0.1+AN499*0.025</f>
        <v>177.25975000000003</v>
      </c>
      <c r="AO500" s="5">
        <f t="shared" si="20"/>
        <v>174.82325</v>
      </c>
      <c r="AP500" s="5">
        <f t="shared" si="20"/>
        <v>174.79425000000003</v>
      </c>
      <c r="AQ500" s="5">
        <f t="shared" si="20"/>
        <v>173.32525</v>
      </c>
      <c r="AR500" s="5">
        <f t="shared" si="20"/>
        <v>174.8805</v>
      </c>
      <c r="AS500" s="5">
        <f t="shared" si="20"/>
        <v>175.0555</v>
      </c>
      <c r="AT500" s="5">
        <f t="shared" si="20"/>
        <v>176.1</v>
      </c>
      <c r="AU500" s="5">
        <f t="shared" si="20"/>
        <v>177.24725000000004</v>
      </c>
      <c r="AV500" s="5">
        <f>AV487*0.125+AV488*0.1+AV489*0.075+AV490*0.1+AV491*0.15+AV492*0.075+AV493*0.05+AV494*0.05+AV495*0.025+AV496*0.1+AV497*0.025+AV498*0.1+AV499*0.025</f>
        <v>177.54600000000002</v>
      </c>
      <c r="AW500" s="5">
        <f>AW487*0.125+AW488*0.1+AW489*0.075+AW490*0.1+AW491*0.15+AW492*0.075+AW493*0.05+AW494*0.05+AW495*0.025+AW496*0.1+AW497*0.025+AW498*0.1+AW499*0.025</f>
        <v>177.25</v>
      </c>
      <c r="AX500" s="9">
        <v>7.0722499999999995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50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127</v>
      </c>
      <c r="AS521" s="7" t="s">
        <v>128</v>
      </c>
      <c r="AT521" s="7" t="s">
        <v>129</v>
      </c>
      <c r="AU521" s="7" t="s">
        <v>130</v>
      </c>
      <c r="AV521" s="7" t="s">
        <v>133</v>
      </c>
      <c r="AW521" s="7" t="s">
        <v>134</v>
      </c>
      <c r="AX521" s="7" t="s">
        <v>136</v>
      </c>
    </row>
    <row r="522" spans="1:50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  <c r="AT522" s="6">
        <v>17.25</v>
      </c>
      <c r="AU522" s="6">
        <v>17.28</v>
      </c>
      <c r="AV522" s="6">
        <v>17.28</v>
      </c>
      <c r="AW522" s="6">
        <v>17.28</v>
      </c>
      <c r="AX522" s="6">
        <v>17.28</v>
      </c>
    </row>
    <row r="523" spans="1:50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  <c r="AT523" s="6">
        <v>21.1</v>
      </c>
      <c r="AU523" s="6">
        <v>21.1</v>
      </c>
      <c r="AV523" s="6">
        <v>21.1</v>
      </c>
      <c r="AW523" s="6">
        <v>21.1</v>
      </c>
      <c r="AX523" s="6">
        <v>21.1</v>
      </c>
    </row>
    <row r="524" spans="1:50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  <c r="AT524" s="6">
        <v>21</v>
      </c>
      <c r="AU524" s="6">
        <v>21</v>
      </c>
      <c r="AV524" s="6">
        <v>21</v>
      </c>
      <c r="AW524" s="6">
        <v>21</v>
      </c>
      <c r="AX524" s="6">
        <v>21</v>
      </c>
    </row>
    <row r="525" spans="1:50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  <c r="AT525" s="6">
        <v>34.7</v>
      </c>
      <c r="AU525" s="6">
        <v>34.7</v>
      </c>
      <c r="AV525" s="6">
        <v>34.7</v>
      </c>
      <c r="AW525" s="6">
        <v>34.7</v>
      </c>
      <c r="AX525" s="6">
        <v>34.7</v>
      </c>
    </row>
    <row r="526" spans="1:50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  <c r="AT526" s="6">
        <v>21.42</v>
      </c>
      <c r="AU526" s="6">
        <v>21.42</v>
      </c>
      <c r="AV526" s="6">
        <v>21.42</v>
      </c>
      <c r="AW526" s="6">
        <v>21.42</v>
      </c>
      <c r="AX526" s="6">
        <v>21.42</v>
      </c>
    </row>
    <row r="527" spans="1:50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  <c r="AT527" s="6">
        <v>16.86</v>
      </c>
      <c r="AU527" s="6">
        <v>16.86</v>
      </c>
      <c r="AV527" s="6">
        <v>16.86</v>
      </c>
      <c r="AW527" s="6">
        <v>16.86</v>
      </c>
      <c r="AX527" s="6">
        <v>16.86</v>
      </c>
    </row>
    <row r="528" spans="1:50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  <c r="AT528" s="6">
        <v>19.5</v>
      </c>
      <c r="AU528" s="6">
        <v>17.5</v>
      </c>
      <c r="AV528" s="6">
        <v>17.5</v>
      </c>
      <c r="AW528" s="6">
        <v>17.5</v>
      </c>
      <c r="AX528" s="6">
        <v>17.5</v>
      </c>
    </row>
    <row r="529" spans="1:50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  <c r="AT529" s="6">
        <v>22.52</v>
      </c>
      <c r="AU529" s="6">
        <v>22.52</v>
      </c>
      <c r="AV529" s="6">
        <v>21.4</v>
      </c>
      <c r="AW529" s="6">
        <v>21.4</v>
      </c>
      <c r="AX529" s="6">
        <v>21.4</v>
      </c>
    </row>
    <row r="530" spans="1:50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  <c r="AT530" s="6">
        <v>12.07</v>
      </c>
      <c r="AU530" s="6">
        <v>12.07</v>
      </c>
      <c r="AV530" s="6">
        <v>12.07</v>
      </c>
      <c r="AW530" s="6">
        <v>12.07</v>
      </c>
      <c r="AX530" s="6">
        <v>12.19</v>
      </c>
    </row>
    <row r="531" spans="1:50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  <c r="AT531" s="6">
        <v>24.38</v>
      </c>
      <c r="AU531" s="6">
        <v>24.38</v>
      </c>
      <c r="AV531" s="6">
        <v>24.38</v>
      </c>
      <c r="AW531" s="6">
        <v>24.38</v>
      </c>
      <c r="AX531" s="6">
        <v>24.38</v>
      </c>
    </row>
    <row r="532" spans="1:50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  <c r="AT532" s="6">
        <v>21</v>
      </c>
      <c r="AU532" s="6">
        <v>21</v>
      </c>
      <c r="AV532" s="6">
        <v>21</v>
      </c>
      <c r="AW532" s="6">
        <v>21</v>
      </c>
      <c r="AX532" s="6">
        <v>21</v>
      </c>
    </row>
    <row r="533" spans="1:50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  <c r="AT533" s="6">
        <v>22.26</v>
      </c>
      <c r="AU533" s="6">
        <v>22.3</v>
      </c>
      <c r="AV533" s="6">
        <v>22.26</v>
      </c>
      <c r="AW533" s="6">
        <v>22.26</v>
      </c>
      <c r="AX533" s="6">
        <v>22.26</v>
      </c>
    </row>
    <row r="534" spans="1:50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  <c r="AT534" s="6">
        <v>21</v>
      </c>
      <c r="AU534" s="6">
        <v>22</v>
      </c>
      <c r="AV534" s="6">
        <v>22</v>
      </c>
      <c r="AW534" s="6">
        <v>22</v>
      </c>
      <c r="AX534" s="6">
        <v>22</v>
      </c>
    </row>
    <row r="535" spans="1:50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21" ref="AE535:AL535">AE522*0.125+AE523*0.1+AE524*0.075+AE525*0.1+AE526*0.15+AE527*0.075+AE528*0.05+AE529*0.05+AE530*0.025+AE531*0.1+AE532*0.025+AE533*0.1+AE534*0.025</f>
        <v>21.45425</v>
      </c>
      <c r="AF535" s="5">
        <f t="shared" si="21"/>
        <v>20.94025</v>
      </c>
      <c r="AG535" s="5">
        <f t="shared" si="21"/>
        <v>21.2955</v>
      </c>
      <c r="AH535" s="5">
        <f t="shared" si="21"/>
        <v>21.430500000000002</v>
      </c>
      <c r="AI535" s="5">
        <f t="shared" si="21"/>
        <v>21.42925</v>
      </c>
      <c r="AJ535" s="5">
        <f t="shared" si="21"/>
        <v>21.42925</v>
      </c>
      <c r="AK535" s="5">
        <f t="shared" si="21"/>
        <v>21.42925</v>
      </c>
      <c r="AL535" s="5">
        <f t="shared" si="21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22" ref="AN535:AU535">AN522*0.125+AN523*0.1+AN524*0.075+AN525*0.1+AN526*0.15+AN527*0.075+AN528*0.05+AN529*0.05+AN530*0.025+AN531*0.1+AN532*0.025+AN533*0.1+AN534*0.025</f>
        <v>21.346999999999998</v>
      </c>
      <c r="AO535" s="5">
        <f t="shared" si="22"/>
        <v>21.344499999999996</v>
      </c>
      <c r="AP535" s="5">
        <f t="shared" si="22"/>
        <v>21.447249999999997</v>
      </c>
      <c r="AQ535" s="5">
        <f t="shared" si="22"/>
        <v>21.447249999999997</v>
      </c>
      <c r="AR535" s="5">
        <f t="shared" si="22"/>
        <v>21.908499999999997</v>
      </c>
      <c r="AS535" s="5">
        <f t="shared" si="22"/>
        <v>21.908499999999997</v>
      </c>
      <c r="AT535" s="5">
        <f t="shared" si="22"/>
        <v>21.905499999999996</v>
      </c>
      <c r="AU535" s="5">
        <f t="shared" si="22"/>
        <v>21.83825</v>
      </c>
      <c r="AV535" s="5">
        <f>AV522*0.125+AV523*0.1+AV524*0.075+AV525*0.1+AV526*0.15+AV527*0.075+AV528*0.05+AV529*0.05+AV530*0.025+AV531*0.1+AV532*0.025+AV533*0.1+AV534*0.025</f>
        <v>21.77825</v>
      </c>
      <c r="AW535" s="5">
        <f>AW522*0.125+AW523*0.1+AW524*0.075+AW525*0.1+AW526*0.15+AW527*0.075+AW528*0.05+AW529*0.05+AW530*0.025+AW531*0.1+AW532*0.025+AW533*0.1+AW534*0.025</f>
        <v>21.77825</v>
      </c>
      <c r="AX535" s="5">
        <f>AX522*0.125+AX523*0.1+AX524*0.075+AX525*0.1+AX526*0.15+AX527*0.075+AX528*0.05+AX529*0.05+AX530*0.025+AX531*0.1+AX532*0.025+AX533*0.1+AX534*0.025</f>
        <v>21.78125</v>
      </c>
    </row>
  </sheetData>
  <sheetProtection password="E00D" sheet="1"/>
  <mergeCells count="3">
    <mergeCell ref="A168:AM168"/>
    <mergeCell ref="A133:AM133"/>
    <mergeCell ref="A1:AW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2013-11-12T07:58:38Z</cp:lastPrinted>
  <dcterms:created xsi:type="dcterms:W3CDTF">2013-02-26T03:15:07Z</dcterms:created>
  <dcterms:modified xsi:type="dcterms:W3CDTF">2014-04-15T09:16:54Z</dcterms:modified>
  <cp:category/>
  <cp:version/>
  <cp:contentType/>
  <cp:contentStatus/>
</cp:coreProperties>
</file>